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tabRatio="767" firstSheet="12" activeTab="21"/>
  </bookViews>
  <sheets>
    <sheet name="2018 Studie vody" sheetId="1" r:id="rId1"/>
    <sheet name="2018 DVA" sheetId="2" r:id="rId2"/>
    <sheet name="2018 Ozdravné pobyty-předškol." sheetId="3" r:id="rId3"/>
    <sheet name="2018 Ozdravné pobyty-1. st.ZŠ" sheetId="4" r:id="rId4"/>
    <sheet name="2018 EVVO" sheetId="5" r:id="rId5"/>
    <sheet name="2019 Studie vody" sheetId="6" r:id="rId6"/>
    <sheet name="2019 DVA" sheetId="7" r:id="rId7"/>
    <sheet name="2019 Hospodaření v lesích" sheetId="8" r:id="rId8"/>
    <sheet name="2019 EVVO" sheetId="9" r:id="rId9"/>
    <sheet name="2019 Ozdravné pobyty-1. st. ZŠ" sheetId="10" r:id="rId10"/>
    <sheet name="2019 podpora včelařství" sheetId="11" r:id="rId11"/>
    <sheet name="2019 studie odpady" sheetId="12" r:id="rId12"/>
    <sheet name="2020 Studie vody" sheetId="13" r:id="rId13"/>
    <sheet name="2020 Hospodaření v lesích" sheetId="14" r:id="rId14"/>
    <sheet name="2020 podpora včelařství" sheetId="15" r:id="rId15"/>
    <sheet name="P40" sheetId="16" r:id="rId16"/>
    <sheet name="POV 2018" sheetId="17" r:id="rId17"/>
    <sheet name="POV 2019" sheetId="18" r:id="rId18"/>
    <sheet name="PPD 2018" sheetId="19" r:id="rId19"/>
    <sheet name="PPD 2019" sheetId="20" r:id="rId20"/>
    <sheet name="znevyhodněné oblasti MSK 2019" sheetId="21" r:id="rId21"/>
    <sheet name="znevýhodněné oblasti 2020" sheetId="22" r:id="rId22"/>
  </sheets>
  <definedNames/>
  <calcPr fullCalcOnLoad="1"/>
</workbook>
</file>

<file path=xl/sharedStrings.xml><?xml version="1.0" encoding="utf-8"?>
<sst xmlns="http://schemas.openxmlformats.org/spreadsheetml/2006/main" count="4426" uniqueCount="1928">
  <si>
    <t>Poskytnutí dotací v rámci dotačního programu "Podpora návrhu řešení nakládání s vodami na území, příp. části území, obce" pro roky 2018/2019</t>
  </si>
  <si>
    <t>v Kč</t>
  </si>
  <si>
    <t>poř.č.</t>
  </si>
  <si>
    <t>IČO</t>
  </si>
  <si>
    <t>žadatel</t>
  </si>
  <si>
    <t>právní forma</t>
  </si>
  <si>
    <t>název projektu - účelové určení</t>
  </si>
  <si>
    <r>
      <t>celkové uznatelné náklady (dle</t>
    </r>
    <r>
      <rPr>
        <sz val="10"/>
        <rFont val="Tahoma"/>
        <family val="2"/>
      </rPr>
      <t> </t>
    </r>
    <r>
      <rPr>
        <sz val="10"/>
        <rFont val="Tahoma"/>
        <family val="2"/>
      </rPr>
      <t>žádosti)</t>
    </r>
  </si>
  <si>
    <t>výše dotace</t>
  </si>
  <si>
    <t>podíl dotace na uznatelných nákladech</t>
  </si>
  <si>
    <t>investiční nebo neinvestiční dotace</t>
  </si>
  <si>
    <t>zahájení realizace projektu</t>
  </si>
  <si>
    <t>ukončení realizace projektu</t>
  </si>
  <si>
    <t>časová použitelnost dotace        od - do</t>
  </si>
  <si>
    <t>00535931</t>
  </si>
  <si>
    <t>Bocanovice</t>
  </si>
  <si>
    <t>obec</t>
  </si>
  <si>
    <t>Studie řešení nakládání s vodami v k.ú. Bocanovice</t>
  </si>
  <si>
    <t>investiční</t>
  </si>
  <si>
    <t>1.7.2018 - 14.10.2019</t>
  </si>
  <si>
    <t>00849961</t>
  </si>
  <si>
    <t>Kozmice</t>
  </si>
  <si>
    <t>Vodohospodářská studie - Kozmice</t>
  </si>
  <si>
    <t>neinvestiční</t>
  </si>
  <si>
    <t>1.4.2018 - 14.10.2019</t>
  </si>
  <si>
    <t>00535141</t>
  </si>
  <si>
    <t>Čavisov</t>
  </si>
  <si>
    <t>Studie posouzení možnosti likvidace odpadních vod v obci Čavisov</t>
  </si>
  <si>
    <t>15.1.2018 - 30.1.2019</t>
  </si>
  <si>
    <t>66144540</t>
  </si>
  <si>
    <t>Nové Sedlice</t>
  </si>
  <si>
    <t>Nové Sedlice, studie odkanalizování</t>
  </si>
  <si>
    <t>1.1.2018 - 14.10.2019</t>
  </si>
  <si>
    <t>00600695</t>
  </si>
  <si>
    <t>Zbyslavice</t>
  </si>
  <si>
    <t>Koncepční studie pro řešení nakládání s vodami na území obce Zbyslavice</t>
  </si>
  <si>
    <t>00494216</t>
  </si>
  <si>
    <t>Pržno</t>
  </si>
  <si>
    <t>Odvádění a likvidace odpadních vod v obci Pržno</t>
  </si>
  <si>
    <t>00577057</t>
  </si>
  <si>
    <t>Dobratice</t>
  </si>
  <si>
    <t>Studie nakládání s odpadními a dešřtovými vodami na území obce Dobratice</t>
  </si>
  <si>
    <t>00296279</t>
  </si>
  <si>
    <t>Osoblaha</t>
  </si>
  <si>
    <t>Variantní studie možnosti řešení srážkových a odpadních vod v lokalitě Osoblaha</t>
  </si>
  <si>
    <t>1.1.2018 - 14.9.2019</t>
  </si>
  <si>
    <t>Celkem požadované dotace</t>
  </si>
  <si>
    <t>Poskytnutí dotací v rámci dotačního programu "Drobné vodohospodářské akce" pro roky 2018/2019</t>
  </si>
  <si>
    <t>00296031</t>
  </si>
  <si>
    <t>Hošťálkovy</t>
  </si>
  <si>
    <t>Prodloužení kanalizace Hošťálkovy 4. a 5. etapa</t>
  </si>
  <si>
    <t>00298514</t>
  </si>
  <si>
    <t>Trojanovice</t>
  </si>
  <si>
    <t>Zajištění odkanalizování a zásobování vodou - Dolní část Lomná</t>
  </si>
  <si>
    <t>00535966</t>
  </si>
  <si>
    <t>Dolní Lomná</t>
  </si>
  <si>
    <t>Dolní Lomná - čištění odpadních vod - domovní ČOV</t>
  </si>
  <si>
    <t>00297194</t>
  </si>
  <si>
    <t>Hukvaldy</t>
  </si>
  <si>
    <t>Rozšíření vodovodní sítě v Krnalovicích</t>
  </si>
  <si>
    <t>00576115</t>
  </si>
  <si>
    <t>Dívčí Hrad</t>
  </si>
  <si>
    <t>Kanalizace v Dívčím Hradě</t>
  </si>
  <si>
    <t>00535991</t>
  </si>
  <si>
    <t>Metylovice</t>
  </si>
  <si>
    <t>Rozšíření vodovodu v Metylovicích, lokalita Metylovice - kaplička svatá Anna a Metylovice - Žukov</t>
  </si>
  <si>
    <t>70632430</t>
  </si>
  <si>
    <t>Písečná</t>
  </si>
  <si>
    <t>Rozšíření vodovodní sítě Písečná - SO 302 Úprava a ochrana vodovodu</t>
  </si>
  <si>
    <t>Poskytnutí dotací v rámci dotačního programu "Ozdravné pobyty pro děti předškolního věku" pro roky 2018/2020</t>
  </si>
  <si>
    <t>eviden. číslo</t>
  </si>
  <si>
    <t>IČ</t>
  </si>
  <si>
    <t xml:space="preserve">název projektu </t>
  </si>
  <si>
    <t>druh dotace</t>
  </si>
  <si>
    <t>celkové uznatelné náklady</t>
  </si>
  <si>
    <t>výše dotace po zaokrouhlení</t>
  </si>
  <si>
    <t>časová použitelnost od</t>
  </si>
  <si>
    <t xml:space="preserve"> časová použitelnost do</t>
  </si>
  <si>
    <t>00845451</t>
  </si>
  <si>
    <t>Statutární město Ostrava,  Městský obvod Nová Bělá</t>
  </si>
  <si>
    <t>Ozdravné pobyty pro děti předškolního věku (ŽPZ/04/2018)</t>
  </si>
  <si>
    <t>Statutární město Ostrava, Městský obvod Michálkovice</t>
  </si>
  <si>
    <t>Ozdravné pobyty pro michálkovické předškoláčky</t>
  </si>
  <si>
    <t>Statutární město Ostrava, Městský obvod Mariánské Hory a Hulváky</t>
  </si>
  <si>
    <t>Ozdravné pobyty pro děti předškolního věku - Mariánské Hory a Hulváky</t>
  </si>
  <si>
    <t>Statutární město Ostrava, Městský obvod Moravská Ostrava a Přívoz</t>
  </si>
  <si>
    <t>Ozdravné pobyty předškolních dětí  městského obvodu MOaP V.</t>
  </si>
  <si>
    <t>Statutární město Ostrava,  Městský obvod Stará Bělá</t>
  </si>
  <si>
    <t>Ozdravné pobyty dětí</t>
  </si>
  <si>
    <t>00297372</t>
  </si>
  <si>
    <t>Město Vratimov</t>
  </si>
  <si>
    <t>Ozdravný pobyt Mateřské školy Vratimov, Na Vyhlídce 25</t>
  </si>
  <si>
    <t>00296759</t>
  </si>
  <si>
    <t>Město Jablunkov</t>
  </si>
  <si>
    <t>Ozdravný pobyt jablunkovských  předškolních dětí</t>
  </si>
  <si>
    <t>Celkem</t>
  </si>
  <si>
    <t>00300535</t>
  </si>
  <si>
    <t>Statutární město Opava</t>
  </si>
  <si>
    <t>Ozdravný pobyt pro děti MŠ Srdíčko, Opava</t>
  </si>
  <si>
    <t>Statutární město Ostrava, Městský obvod Ostrava - Jih</t>
  </si>
  <si>
    <t xml:space="preserve"> Ozdravný pobyt pro děti předškolního věku  Základní školy a mateřské školy Ostrava - Zábřeh</t>
  </si>
  <si>
    <t>Statutární město Ostrava, Městský obvod Radvanice a Bartovice</t>
  </si>
  <si>
    <t xml:space="preserve"> Ozdravné pobyty dězí z MŠ Radvanice a MŠ Bartovice v Beskydech</t>
  </si>
  <si>
    <t>29386187</t>
  </si>
  <si>
    <t>EDUCATION INSTITUTE základní škola, mateřská škola, s.r.o.</t>
  </si>
  <si>
    <t>společnost s ručením omezeným</t>
  </si>
  <si>
    <t>ZDRAVÍ NAŠIM DĚTEM</t>
  </si>
  <si>
    <t>00297488</t>
  </si>
  <si>
    <t>Statutární město Havířov</t>
  </si>
  <si>
    <t>Ozdravné pobyty pro děti předškolního věku</t>
  </si>
  <si>
    <t>Statutární město Ostrava, městský obvod Martinov</t>
  </si>
  <si>
    <t>Statutární město Ostrava, městský obvod Slezská Ostrava</t>
  </si>
  <si>
    <t>Ozdravné pobyty pro předškoláky Slezské Ostravy</t>
  </si>
  <si>
    <t>01902164</t>
  </si>
  <si>
    <t>Mateřská škola PRIGO, s.r.o.</t>
  </si>
  <si>
    <t>právnická osoba</t>
  </si>
  <si>
    <t>Ozdravný pobyt pro malé Ostraváčky v Moravskoslezských Beskydech</t>
  </si>
  <si>
    <t>Poskytnutí dotací v rámci dotačního programu "Ozdravné pobyty pro žáky 1. stupně základních škol“ pro roky 2017-2019</t>
  </si>
  <si>
    <t>maximální podíl dotace na uznatelných nákladech    v %</t>
  </si>
  <si>
    <t>00577031</t>
  </si>
  <si>
    <t>Obec Řepiště</t>
  </si>
  <si>
    <t xml:space="preserve">Pobyt v přírodě ZŠ Řepiště  </t>
  </si>
  <si>
    <t>71340912</t>
  </si>
  <si>
    <t>Základní škola a Mateřská škola Monty School</t>
  </si>
  <si>
    <t>školská právnická osoba</t>
  </si>
  <si>
    <t>Ozdravný pobyt žáků Monty School ("Za zdravím do hor")</t>
  </si>
  <si>
    <t>26829690</t>
  </si>
  <si>
    <t>Gymnázium, základní škola   a mateřská škola Hello s.r.o.</t>
  </si>
  <si>
    <t>společnost  s ručením omezeným</t>
  </si>
  <si>
    <t>Do hor za zdravím, aneb hýbej kostrou</t>
  </si>
  <si>
    <t>00297755</t>
  </si>
  <si>
    <t>Město Bílovec</t>
  </si>
  <si>
    <t>Ozdravné pobyty pro žáky   1. stupně základních škol        z Bílovce</t>
  </si>
  <si>
    <t>01721836</t>
  </si>
  <si>
    <t>Základní škola PRIGO, s.r.o.</t>
  </si>
  <si>
    <t>Ozdravný pobyt pro žáky Základní školy PRIGO</t>
  </si>
  <si>
    <t>00297593</t>
  </si>
  <si>
    <t>Město Petřvald</t>
  </si>
  <si>
    <t>Zdravé ovzduší</t>
  </si>
  <si>
    <t>Statutární město Ostrava, Městský obvod Hrabová</t>
  </si>
  <si>
    <t>Ozdravný pobyt Základní školy Ostrava-Hrabová</t>
  </si>
  <si>
    <t>00577006</t>
  </si>
  <si>
    <t>Obec Raškovice</t>
  </si>
  <si>
    <t>Za zdravím</t>
  </si>
  <si>
    <t>00297585</t>
  </si>
  <si>
    <t>Obec Petrovice u Karviné</t>
  </si>
  <si>
    <t>Škola v přírodě PuK - Horní Bečva</t>
  </si>
  <si>
    <t>Statutární město Ostrava, Městský obvod Poruba</t>
  </si>
  <si>
    <t>Ozdravné pobyty žáků porubských základních škol ve školním roce 2018/2019</t>
  </si>
  <si>
    <t>Statutární město Ostrava, Městský obvod Nová Bělá</t>
  </si>
  <si>
    <t>Ozdravné pobyty pro žáky   1. stupně základních škol</t>
  </si>
  <si>
    <t>Poskytnutí dotací v rámci dotačního programu "Ozdravné pobyty pro žáky 1. stupně základních škol“ pro roky 2018-2020</t>
  </si>
  <si>
    <t>Poř. číslo</t>
  </si>
  <si>
    <t>Žadatel</t>
  </si>
  <si>
    <t>Právní forma</t>
  </si>
  <si>
    <t xml:space="preserve">Název projektu </t>
  </si>
  <si>
    <t>Druh dotace</t>
  </si>
  <si>
    <t>Celkové uznatelné náklady</t>
  </si>
  <si>
    <t>Výše dotace po zaokrouhlení</t>
  </si>
  <si>
    <t>Ze školních lavic do přírody - ozdravný pobyt pro michálkovické prvňáčky</t>
  </si>
  <si>
    <t>00297658</t>
  </si>
  <si>
    <t>Obec Stonava</t>
  </si>
  <si>
    <t>Škola v přírodě pro děti 1. stupně ZŠ Stonava</t>
  </si>
  <si>
    <t>00297429</t>
  </si>
  <si>
    <t>Obec Albrechtice</t>
  </si>
  <si>
    <t>Ozdravné pobyty pro žáky 1. stupně základních škol Albrechtice</t>
  </si>
  <si>
    <t>00300829</t>
  </si>
  <si>
    <t>Obec Velká Polom</t>
  </si>
  <si>
    <t>Ozdravný pobyt Velká Polom</t>
  </si>
  <si>
    <t>Za zdravým vzduchem</t>
  </si>
  <si>
    <t>00300527</t>
  </si>
  <si>
    <t>Obec Oldřišov</t>
  </si>
  <si>
    <t>Ozdravný zájezd pro děti ZŠ Oldřišov</t>
  </si>
  <si>
    <t>00300144</t>
  </si>
  <si>
    <t>Město Hradec nad Moravicí</t>
  </si>
  <si>
    <t>Ozdravné pobyty pro žáky 1. stupně ZŠ, Hradec nad Moravicí</t>
  </si>
  <si>
    <t>Ozdravný pobyt pro žáky 1. stupně Základní školy a mateřské školy Ostrava - Zábřeh, Volgogradská 6B, p.o.</t>
  </si>
  <si>
    <t>Statutární město Ostrava, Městský obvod Krásné Pole</t>
  </si>
  <si>
    <t>Ozdravný pobyt Krásné Pole</t>
  </si>
  <si>
    <t>00300675</t>
  </si>
  <si>
    <t>Obec Služovice</t>
  </si>
  <si>
    <t>Horský vzduch dětem</t>
  </si>
  <si>
    <t>společnost    s ručením omezeným</t>
  </si>
  <si>
    <t>Ozdravný pobyt pro žáky ZŠ Prigo</t>
  </si>
  <si>
    <t>63026112</t>
  </si>
  <si>
    <t>Obec Vendryně</t>
  </si>
  <si>
    <t>Ozdravný pobyt pro děti polské ZŠ Vendryně</t>
  </si>
  <si>
    <t>00297437</t>
  </si>
  <si>
    <t>Město Český Těšín</t>
  </si>
  <si>
    <t>Ozdravné pobyty pro žáky 1. stupně základních škol ve městě Český Těšín</t>
  </si>
  <si>
    <t>00535982</t>
  </si>
  <si>
    <t>Obec Písek</t>
  </si>
  <si>
    <t>Za zdravím do hor</t>
  </si>
  <si>
    <t>Ozdravné pobyty pro žáky 1. stupně ZŠ - Mariánské Hory a Hulváky</t>
  </si>
  <si>
    <t>00298581</t>
  </si>
  <si>
    <t>Obec Vřesina</t>
  </si>
  <si>
    <t>Ozdravný pobyt žáků základní školy ve Vřesině</t>
  </si>
  <si>
    <t>Statutární město Ostrava, Městský obvod Petřkovice</t>
  </si>
  <si>
    <t>Dobrodružná cesta do přírody         za zdravím</t>
  </si>
  <si>
    <t>00297615</t>
  </si>
  <si>
    <t>Město Rychvald</t>
  </si>
  <si>
    <t>Setkávání s přírodou - Ozdravný pobyt pro žáky 1. stupně základní školy Rychvald</t>
  </si>
  <si>
    <t>00576913</t>
  </si>
  <si>
    <t>Obec Střítež</t>
  </si>
  <si>
    <t>Učíme s v přírodě</t>
  </si>
  <si>
    <t>00562424</t>
  </si>
  <si>
    <t>Obec Doubrava</t>
  </si>
  <si>
    <t>Ozdravný pobyt ZŠ Doubrava</t>
  </si>
  <si>
    <t>Statutární město Ostrava, městský obvod Poruba</t>
  </si>
  <si>
    <t>Ozdravné pobyty žáků porubských základních škol ve školním roce 2019/2020</t>
  </si>
  <si>
    <t xml:space="preserve">Ozdravné pobyty pro žáky 1. stupně základních škol </t>
  </si>
  <si>
    <t>Škola v přírodě PuK - Jeseníky</t>
  </si>
  <si>
    <t>Příjemce dotace/ žadatel</t>
  </si>
  <si>
    <t>Název projektu/účel</t>
  </si>
  <si>
    <t xml:space="preserve">Celkové plánované náklady projektu </t>
  </si>
  <si>
    <t>(v Kč)</t>
  </si>
  <si>
    <t xml:space="preserve">Podíl dotace na nákladech projektu </t>
  </si>
  <si>
    <t>v %</t>
  </si>
  <si>
    <t>Požadované prostředky (v Kč)*)</t>
  </si>
  <si>
    <t>Termín zahájení projektu</t>
  </si>
  <si>
    <t>Termín ukončení projektu</t>
  </si>
  <si>
    <t>Obec Zbyslavice</t>
  </si>
  <si>
    <t>Nebojíme se chytrých řešení aneb SMART obec Zbyslavice</t>
  </si>
  <si>
    <t>Občanské sdružení Čisté Klimkovice</t>
  </si>
  <si>
    <t>spolek</t>
  </si>
  <si>
    <t>Lesní park Klimkovice - čistá mobilita</t>
  </si>
  <si>
    <t>Česká společnost ornitologická</t>
  </si>
  <si>
    <t>Osvěta přírodě šetrného zemědělského hospodaření</t>
  </si>
  <si>
    <t>Obec Rohov</t>
  </si>
  <si>
    <t>Naučná stezka "Příroda za rohem Rohova"</t>
  </si>
  <si>
    <t>kombinovaná</t>
  </si>
  <si>
    <t>Recyklohraní, o.p.s.</t>
  </si>
  <si>
    <t>obecně prospěšná společnost</t>
  </si>
  <si>
    <t>Recyklohraní v Moravskoslezském kraji</t>
  </si>
  <si>
    <t>infinity-progress z. s.</t>
  </si>
  <si>
    <t>Přírodní dědictví Beskyd</t>
  </si>
  <si>
    <t>ZO ČSOP Nový Jičín 70/02</t>
  </si>
  <si>
    <t>pobočný spolek</t>
  </si>
  <si>
    <t>Doprava dětí do Domu přírody Poodří</t>
  </si>
  <si>
    <t>Obec Třanovice</t>
  </si>
  <si>
    <t>Údržba naučných stezek Třanovice</t>
  </si>
  <si>
    <t>Obec Bartošovice</t>
  </si>
  <si>
    <t>Obnova a rozšíření Zámecké naučné stezky v Bartošovicích</t>
  </si>
  <si>
    <t>Město Kopřivnice</t>
  </si>
  <si>
    <t>Třídím dobře, třídím rád!</t>
  </si>
  <si>
    <t>Město Hlučín</t>
  </si>
  <si>
    <t xml:space="preserve">Doprava hlučínských žáků </t>
  </si>
  <si>
    <t>do vzdělávacích institucí</t>
  </si>
  <si>
    <t>Sdružení rodičů při Masarykově ZŠ a MŠ Bohumín, z. s.</t>
  </si>
  <si>
    <t>Příroda všemi smysly</t>
  </si>
  <si>
    <t>URSUS zážitkové centrum</t>
  </si>
  <si>
    <t>ZO ČSOP LUBNO</t>
  </si>
  <si>
    <t>Za poznáním v přírodě</t>
  </si>
  <si>
    <t>Enviko, z. s.</t>
  </si>
  <si>
    <t xml:space="preserve">Příroda Moravskoslezského kraje </t>
  </si>
  <si>
    <t>- voda a mokřady</t>
  </si>
  <si>
    <t>ŠOV Třanovice, o.p.s.</t>
  </si>
  <si>
    <t xml:space="preserve">Zelené centrum - EVVO pro MŠ </t>
  </si>
  <si>
    <t>a 1. stupeň ZŠ</t>
  </si>
  <si>
    <t>Centrum udržitelného rozvoje, z. s.</t>
  </si>
  <si>
    <t>Zavádění standardů udržitelného podnikání v Moravskoslezském kraji</t>
  </si>
  <si>
    <t>CELKEM v Kč:</t>
  </si>
  <si>
    <t>Celkové plánované náklady projektu (v Kč)</t>
  </si>
  <si>
    <t>Podíl dotace na nákladech projektu v %</t>
  </si>
  <si>
    <t>Základní škola Ostrava, Gajdošova 9, příspěvková organizace</t>
  </si>
  <si>
    <t>příspěvková organizace</t>
  </si>
  <si>
    <t>Vím co dýchám</t>
  </si>
  <si>
    <t>Základní škola a Mateřská škola Janovice, okres Frýdek-Místek, příspěvková organizace</t>
  </si>
  <si>
    <t>Bádáme s přírodou</t>
  </si>
  <si>
    <t>Soukromá Základní škola PIANETA s.r.o.</t>
  </si>
  <si>
    <t>s.r.o.</t>
  </si>
  <si>
    <t>Objevování kouzla přírodních věd žáky SZŠ Pianeta</t>
  </si>
  <si>
    <t xml:space="preserve">Dům dětí a mládeže Vratimov, </t>
  </si>
  <si>
    <t>p. o.</t>
  </si>
  <si>
    <t>Naše budoucnost je věda</t>
  </si>
  <si>
    <t>Základní škola Břidličná, okres Bruntál</t>
  </si>
  <si>
    <t>Příroda pod lupou</t>
  </si>
  <si>
    <t>Mateřská škola Ostrava, Varenská 2977/2a, příspěvková organizace</t>
  </si>
  <si>
    <t>Kouzelná zahrada</t>
  </si>
  <si>
    <t>Mateřská škola se zdravotnickou péčí, s.r.o.</t>
  </si>
  <si>
    <t xml:space="preserve">Poznáváme a učíme </t>
  </si>
  <si>
    <t>se od jara do zimy</t>
  </si>
  <si>
    <t xml:space="preserve">Masarykova Základní škola </t>
  </si>
  <si>
    <t>a Mateřská škola Bohumín Seifertova 601 okres Karviná, příspěvková organizace</t>
  </si>
  <si>
    <t xml:space="preserve">Badatelem ve škole </t>
  </si>
  <si>
    <t>i v terénu</t>
  </si>
  <si>
    <t>Základní škola a Mateřská škola Bohumín tř. Dr. E. Beneše 456 okres Karviná, příspěvková organizace</t>
  </si>
  <si>
    <t>Zdravá, krásná, voňavá...</t>
  </si>
  <si>
    <t>Základní škola Ostrava, Matiční 5, příspěvková organizace</t>
  </si>
  <si>
    <t>Bádání napříč výukou</t>
  </si>
  <si>
    <t xml:space="preserve">Campana - Mezinárodní Montessori mateřská škola </t>
  </si>
  <si>
    <t>a Montessori centrum, s.r.o.</t>
  </si>
  <si>
    <t>Cestička skřítka Rozekvítka</t>
  </si>
  <si>
    <t>Základní škola Hradec nad Moravicí okres Opava, příspěvková organizace</t>
  </si>
  <si>
    <t>Mladí badatelé</t>
  </si>
  <si>
    <t xml:space="preserve">CELKEM v Kč: </t>
  </si>
  <si>
    <t>ZP Otice, a.s.</t>
  </si>
  <si>
    <t>akciová společnost</t>
  </si>
  <si>
    <t>Den otevřených dveří ZP Otice, a.s.</t>
  </si>
  <si>
    <t xml:space="preserve">Zemědělské </t>
  </si>
  <si>
    <t>družstvo</t>
  </si>
  <si>
    <t xml:space="preserve">Exkurze pro děti a mládež </t>
  </si>
  <si>
    <t>Bc. Martin Carbol</t>
  </si>
  <si>
    <t>zemědělský podnikatel</t>
  </si>
  <si>
    <t>Den na farmě s ochutnávkou produktů</t>
  </si>
  <si>
    <t xml:space="preserve">Český svaz včelařů, z. s., </t>
  </si>
  <si>
    <t>ZO Frýdek-Místek</t>
  </si>
  <si>
    <t>VKM Frýdek-Místek a VKM Ambrožíci Havířov</t>
  </si>
  <si>
    <t>Český svaz včelařů, z. s., základní organizace Kopřivnice</t>
  </si>
  <si>
    <t>Zahájení činnosti včelařského kroužku</t>
  </si>
  <si>
    <t>Dům dětí a mládeže, Jablunkov, Dukelská 145, příspěvková organizace</t>
  </si>
  <si>
    <t>Podpora činnosti včelařského kroužku</t>
  </si>
  <si>
    <t>ZO Baška</t>
  </si>
  <si>
    <t>Podpora mládeže včelařského kroužku Baška</t>
  </si>
  <si>
    <r>
      <t xml:space="preserve">*) </t>
    </r>
    <r>
      <rPr>
        <sz val="8"/>
        <color indexed="8"/>
        <rFont val="Tahoma"/>
        <family val="2"/>
      </rPr>
      <t>U žádostí, jejichž požadovaná výše dotace nebyla v každé nákladové položce zaokrouhlena na celé stokoruny, byla v souladu se čl. VII odst. 4 podmínek dotačního programu požadovaná výše dotace upravena po zaokrouhlení všech nákladových položek na celé stokoruny směrem dolů.</t>
    </r>
  </si>
  <si>
    <t>Poskytnutí dotací v rámci dotačního programu "Podpora návrhu řešení nakládání s vodami na území, příp. části území, obce" pro roky 2019/2020</t>
  </si>
  <si>
    <t>19</t>
  </si>
  <si>
    <t>00300462</t>
  </si>
  <si>
    <t>Mokré Lazce</t>
  </si>
  <si>
    <t>Studie odkanalizování území obce Mokré Lazce</t>
  </si>
  <si>
    <t>3</t>
  </si>
  <si>
    <t>00298476</t>
  </si>
  <si>
    <t>Tichá</t>
  </si>
  <si>
    <t>Studie nakládání s odpadními a dešťovými vodami na území obce Tichá</t>
  </si>
  <si>
    <t>15</t>
  </si>
  <si>
    <t>Služovice</t>
  </si>
  <si>
    <t>Variantní studie pro nakládání s odpadními vodami komunálního charakteru v obci Služovice, včetně místní části Vrbka</t>
  </si>
  <si>
    <t>7</t>
  </si>
  <si>
    <t>70305587</t>
  </si>
  <si>
    <t>Ropice</t>
  </si>
  <si>
    <t>Obec Ropice – hydrogeologické posouzení a návrh řešení odvádění a likvidace odpadních vod</t>
  </si>
  <si>
    <t>5</t>
  </si>
  <si>
    <t>00576964</t>
  </si>
  <si>
    <t>Malenovice</t>
  </si>
  <si>
    <t>Studie likvidace odpadních vod obce Malenovice</t>
  </si>
  <si>
    <t>1</t>
  </si>
  <si>
    <t>Technickoekonomické zhodnocení nakládání s odpadními vodami v Metylovicích</t>
  </si>
  <si>
    <t>16</t>
  </si>
  <si>
    <t>00300659</t>
  </si>
  <si>
    <t>Skřipov</t>
  </si>
  <si>
    <t>Studie řešící odvádění a likvidaci odpadních vod a způsoby nakládání se srážkovými vodami v obci Skřipov</t>
  </si>
  <si>
    <t>13</t>
  </si>
  <si>
    <t>Petrovice u Karviné</t>
  </si>
  <si>
    <t>Technickoekonomická vodohospodářská studie pro obec Petrovice u Karviné</t>
  </si>
  <si>
    <t>12</t>
  </si>
  <si>
    <t>00297461</t>
  </si>
  <si>
    <t>Dolní Lutyně</t>
  </si>
  <si>
    <t>Vodohospodářská studie řešení srážkových a odpadních vod v obci Dolní Lutyně</t>
  </si>
  <si>
    <t>17</t>
  </si>
  <si>
    <t>00300161</t>
  </si>
  <si>
    <t>Chuchelná</t>
  </si>
  <si>
    <t>Variantní studie pro nakládání s odpadními vodami komunálního charakteru v obci Chuchelná</t>
  </si>
  <si>
    <t>14</t>
  </si>
  <si>
    <t>00297062</t>
  </si>
  <si>
    <t>Paskov</t>
  </si>
  <si>
    <t>Zpracování Technicko-ekonomické studie (porovnávací analýza): "Posouzení možností odkanalizování neřešených lokalit Paskova a Oprechtic možnými metodami kanalizace</t>
  </si>
  <si>
    <t>Poskytnutí dotací v rámci dotačního programu "Drobné vodohospodářské akce" pro roky 2019-2020</t>
  </si>
  <si>
    <t>6</t>
  </si>
  <si>
    <t>00576123</t>
  </si>
  <si>
    <t xml:space="preserve"> Petrovice</t>
  </si>
  <si>
    <t>Zabezpečení vodního zdroje napojením vrtu</t>
  </si>
  <si>
    <t>1.4.2019</t>
  </si>
  <si>
    <t>15.9.2020</t>
  </si>
  <si>
    <t>1.4.2019 - 15.10.2020</t>
  </si>
  <si>
    <t>10</t>
  </si>
  <si>
    <t>00300837</t>
  </si>
  <si>
    <t xml:space="preserve"> Velké Heraltice</t>
  </si>
  <si>
    <t>Skupinový vodovod Velké Heraltice</t>
  </si>
  <si>
    <t>1.5.2019</t>
  </si>
  <si>
    <t>1.5.2019 - 15.10.2020</t>
  </si>
  <si>
    <t>00635553</t>
  </si>
  <si>
    <t>Závada</t>
  </si>
  <si>
    <t>Kořenová čistírna odpadních vod v obci Závada - I. etapa</t>
  </si>
  <si>
    <t>1.1.2019</t>
  </si>
  <si>
    <t>1.1.2019 - 15.10.2020</t>
  </si>
  <si>
    <t>Rekonstrukce a dostavba kanalizace a ČOV Osoblaha</t>
  </si>
  <si>
    <t>ČOV pro bytové domy v Dívčím Hradě</t>
  </si>
  <si>
    <t>4</t>
  </si>
  <si>
    <t>00297666</t>
  </si>
  <si>
    <t>Těrlicko</t>
  </si>
  <si>
    <t>Výstavba kanalizace ul. Promenádní</t>
  </si>
  <si>
    <t>15.5.2019</t>
  </si>
  <si>
    <t>15.5.2019 - 15.10.2020</t>
  </si>
  <si>
    <t>8</t>
  </si>
  <si>
    <t>00299871</t>
  </si>
  <si>
    <t>Brumovice</t>
  </si>
  <si>
    <t>Rozšíření vodovodního řádu v obci Brumovice</t>
  </si>
  <si>
    <t xml:space="preserve">Poskytnutí dotací v rámci dotačního programu </t>
  </si>
  <si>
    <t>"Podpora hospodaření v lesích v Moravskoslezském kraji" pro rok 2019</t>
  </si>
  <si>
    <t xml:space="preserve"> evidenční číslo žádosti</t>
  </si>
  <si>
    <t>předmět dotace*</t>
  </si>
  <si>
    <t>požadovaná dotace v Kč</t>
  </si>
  <si>
    <t>poskytnutí dotace v Kč</t>
  </si>
  <si>
    <t>fyzická osoba</t>
  </si>
  <si>
    <t>00297054</t>
  </si>
  <si>
    <t>Obec Palkovice</t>
  </si>
  <si>
    <t>Palkovice 619, 739 41</t>
  </si>
  <si>
    <t>65468953</t>
  </si>
  <si>
    <t>Biskupství ostravsko-opavské</t>
  </si>
  <si>
    <t>církevní organizace</t>
  </si>
  <si>
    <t>1, 4</t>
  </si>
  <si>
    <t>26839415</t>
  </si>
  <si>
    <t>Oderská městská společnost, s.r.o.</t>
  </si>
  <si>
    <t>1, 2</t>
  </si>
  <si>
    <t>26853507</t>
  </si>
  <si>
    <t xml:space="preserve">PASTEVNÍ DRUŽSTVO ZLAŇ </t>
  </si>
  <si>
    <t>25816977</t>
  </si>
  <si>
    <t>Ostravské městské lesy a zeleň, s.r.o.</t>
  </si>
  <si>
    <t>1, 2, 4, 5</t>
  </si>
  <si>
    <t>13609033</t>
  </si>
  <si>
    <t>Jiří Pavelka</t>
  </si>
  <si>
    <t>fyzická osoba podnikající</t>
  </si>
  <si>
    <t>00295973</t>
  </si>
  <si>
    <t>Obec Dvorce</t>
  </si>
  <si>
    <t>01501208</t>
  </si>
  <si>
    <t>Lesy Budišov nad Budišovkou s.r.o.</t>
  </si>
  <si>
    <t>40688500</t>
  </si>
  <si>
    <t>Jan Volný</t>
  </si>
  <si>
    <t>47674156</t>
  </si>
  <si>
    <t>Spojené lesy s.r.o.</t>
  </si>
  <si>
    <t>2, 3, 4, 5</t>
  </si>
  <si>
    <t>00849731</t>
  </si>
  <si>
    <t>Obec Dobroslavice</t>
  </si>
  <si>
    <t>73367257</t>
  </si>
  <si>
    <t>Slavomír Bača</t>
  </si>
  <si>
    <t>00635448</t>
  </si>
  <si>
    <t>Obec Štáblovice</t>
  </si>
  <si>
    <t>00635421</t>
  </si>
  <si>
    <t>Obec Uhlířov</t>
  </si>
  <si>
    <t>00600661</t>
  </si>
  <si>
    <t>Obec Slatina</t>
  </si>
  <si>
    <t>47993707</t>
  </si>
  <si>
    <t>Ing. Zdeněk Hájek</t>
  </si>
  <si>
    <t>00298450</t>
  </si>
  <si>
    <t>Městys Suchdol nad Odrou</t>
  </si>
  <si>
    <t>00635391</t>
  </si>
  <si>
    <t>Obec Moravice</t>
  </si>
  <si>
    <t>00635375</t>
  </si>
  <si>
    <t>Obec Lhotka u Litultovic</t>
  </si>
  <si>
    <t>1, 2, 5</t>
  </si>
  <si>
    <t>73369322</t>
  </si>
  <si>
    <t>Miroslav Kurka</t>
  </si>
  <si>
    <t>19003862</t>
  </si>
  <si>
    <t>Jiří Čížek</t>
  </si>
  <si>
    <t>69188556</t>
  </si>
  <si>
    <t>Václav Langer</t>
  </si>
  <si>
    <t>18102140</t>
  </si>
  <si>
    <t>Dalibor Tesař</t>
  </si>
  <si>
    <t>2, 5</t>
  </si>
  <si>
    <t>00296163</t>
  </si>
  <si>
    <t>Obec Lichnov</t>
  </si>
  <si>
    <t>00296406</t>
  </si>
  <si>
    <t>Obec Široká Niva</t>
  </si>
  <si>
    <t>00849740</t>
  </si>
  <si>
    <t>Obec Větřkovice</t>
  </si>
  <si>
    <t>00600750</t>
  </si>
  <si>
    <t>Obec Heřmanice u Oder</t>
  </si>
  <si>
    <t>00295990</t>
  </si>
  <si>
    <t>Obec Holčovice</t>
  </si>
  <si>
    <t>00569623</t>
  </si>
  <si>
    <t>Suverénní řád Maltézských rytířů - České velkopřevorství</t>
  </si>
  <si>
    <t>00296228</t>
  </si>
  <si>
    <t>Město Město Albrechtice</t>
  </si>
  <si>
    <t>1, 2, 3, 4, 5</t>
  </si>
  <si>
    <t>25854089</t>
  </si>
  <si>
    <t>SLUŽBY OBCE KRASOV s.r.o.</t>
  </si>
  <si>
    <t>00296066</t>
  </si>
  <si>
    <t>Město Janov</t>
  </si>
  <si>
    <t>46948911</t>
  </si>
  <si>
    <t>Petr Mičulka</t>
  </si>
  <si>
    <t>00296457</t>
  </si>
  <si>
    <t>Město Vrbno pod Pradědem</t>
  </si>
  <si>
    <t>2, 4</t>
  </si>
  <si>
    <t>Obec Velké Heraltice</t>
  </si>
  <si>
    <t>00297976</t>
  </si>
  <si>
    <t>Obec Jeseník nad Odrou</t>
  </si>
  <si>
    <t>25351842</t>
  </si>
  <si>
    <t>* Pozn.</t>
  </si>
  <si>
    <t>dotační titul 1 - zřízení oplocení k ochraně lesních porostů před zvěří</t>
  </si>
  <si>
    <t>dotační titul 2 - úklid klestu</t>
  </si>
  <si>
    <t>dotační titul 3 - pořízení a umístění nových bariérových štěrbinových lapačů hmyzích škůdců</t>
  </si>
  <si>
    <t>dotační titul 4 - pořízení a umístění feromonových odparníků do bariérových štěrbinových lapačů hmyzích škůdců</t>
  </si>
  <si>
    <t>dotační titul 5 - zpracování kůrovcových stromů</t>
  </si>
  <si>
    <t>00600806</t>
  </si>
  <si>
    <t>Skotnice</t>
  </si>
  <si>
    <t>Technickoekonomická vodohospodářská studie obce Skotnice</t>
  </si>
  <si>
    <t>1.1.2020</t>
  </si>
  <si>
    <t>15.9.2021</t>
  </si>
  <si>
    <t>1.1.2020 - 15.10.2021</t>
  </si>
  <si>
    <t>60798416</t>
  </si>
  <si>
    <t>Olbramice</t>
  </si>
  <si>
    <t>Studie nakládání s odpadními a dešťovými vodami na území obce Olbramice a hydrogeologické posouzení lokalit v obci</t>
  </si>
  <si>
    <t>00297241</t>
  </si>
  <si>
    <t>Staré Hamry</t>
  </si>
  <si>
    <t>Studie zajištění likvidace odpadních vod v k.ú. Staré Hamry 1 a Ostravice 2 v obci Staré Hamry</t>
  </si>
  <si>
    <t>00576981</t>
  </si>
  <si>
    <t>Soběšovice</t>
  </si>
  <si>
    <t>Technickoekonomická vodohospodářská studie obce Soběšovice</t>
  </si>
  <si>
    <t xml:space="preserve"> Řepiště</t>
  </si>
  <si>
    <t>Řepiště - studie odvádění a likvidace odpadních vod a nakládání se srážkovými vodami</t>
  </si>
  <si>
    <t>00635545</t>
  </si>
  <si>
    <t xml:space="preserve"> Vřesina</t>
  </si>
  <si>
    <t>Studie odkanalizování obce Vřesina 2020</t>
  </si>
  <si>
    <t>Likvidace odpadních vod v obci Hukvaldy, místní část Krnalovice</t>
  </si>
  <si>
    <t>9</t>
  </si>
  <si>
    <t>Opava</t>
  </si>
  <si>
    <t>Technickoekonomické a hydrogeologické posouzení možností nakládání se srážkovými vodami v opavských školských zařízeních</t>
  </si>
  <si>
    <t>Obec Tichá</t>
  </si>
  <si>
    <t>"Podpora hospodaření v lesích v Moravskoslezském kraji" pro rok 2020</t>
  </si>
  <si>
    <t>1a</t>
  </si>
  <si>
    <t>Biskupství ostravsko-opavské</t>
  </si>
  <si>
    <t>61946052</t>
  </si>
  <si>
    <t>MOS s.r.o.</t>
  </si>
  <si>
    <t>25823337</t>
  </si>
  <si>
    <t>TS Bruntál, s.r.o.</t>
  </si>
  <si>
    <t>00296295</t>
  </si>
  <si>
    <t>Obec Roudno</t>
  </si>
  <si>
    <t>Volný Jan</t>
  </si>
  <si>
    <t>00296538</t>
  </si>
  <si>
    <t>Město Brušperk</t>
  </si>
  <si>
    <t>00298425</t>
  </si>
  <si>
    <t>Obec Starý Jičín</t>
  </si>
  <si>
    <t>46132228</t>
  </si>
  <si>
    <t>Janečka Libor</t>
  </si>
  <si>
    <t>00493619</t>
  </si>
  <si>
    <t>Obec Janovice</t>
  </si>
  <si>
    <t>73138720</t>
  </si>
  <si>
    <t>Hrůzek Vladimír</t>
  </si>
  <si>
    <t>74733788</t>
  </si>
  <si>
    <t>Ing. Kovalský Petr</t>
  </si>
  <si>
    <t>73191710</t>
  </si>
  <si>
    <t>Jiří Rozsypal</t>
  </si>
  <si>
    <t>00296856</t>
  </si>
  <si>
    <t>Obec Kunčice pod Ondřejníkem</t>
  </si>
  <si>
    <t>Pavelka Jiří</t>
  </si>
  <si>
    <t>00296821</t>
  </si>
  <si>
    <t>Obec Kozlovice</t>
  </si>
  <si>
    <t>Čížek Jiří</t>
  </si>
  <si>
    <t>48760170</t>
  </si>
  <si>
    <t>Mališ František</t>
  </si>
  <si>
    <t>00600776</t>
  </si>
  <si>
    <t>Obec Mankovice</t>
  </si>
  <si>
    <t>00297046</t>
  </si>
  <si>
    <t>Obec Ostravice</t>
  </si>
  <si>
    <t>00296635</t>
  </si>
  <si>
    <t>Obec Fryčovice</t>
  </si>
  <si>
    <t>66741653</t>
  </si>
  <si>
    <t>Městské lesy Fulnek, příspěvková organizace</t>
  </si>
  <si>
    <t>00575992</t>
  </si>
  <si>
    <t>Obec Čaková</t>
  </si>
  <si>
    <t>Správa Lesů Fulnek, spol. s r.o.</t>
  </si>
  <si>
    <t>00600792</t>
  </si>
  <si>
    <t>Obec Mošnov</t>
  </si>
  <si>
    <t>00576956</t>
  </si>
  <si>
    <t>Obec Staříč</t>
  </si>
  <si>
    <t>Obec Skotnice</t>
  </si>
  <si>
    <t>Obec Ropice</t>
  </si>
  <si>
    <t>00296473</t>
  </si>
  <si>
    <t>Obec Zátor</t>
  </si>
  <si>
    <t>Ostravské městské lesy a zeleň, s.r.o.</t>
  </si>
  <si>
    <t>00296392</t>
  </si>
  <si>
    <t>Obec Světlá Hora</t>
  </si>
  <si>
    <t>00296007</t>
  </si>
  <si>
    <t>Město Horní Benešov</t>
  </si>
  <si>
    <t>25837958</t>
  </si>
  <si>
    <t>Třanovice služby, o.p.s.</t>
  </si>
  <si>
    <t>00576051</t>
  </si>
  <si>
    <t>Obec Staré Město</t>
  </si>
  <si>
    <t>00575976</t>
  </si>
  <si>
    <t>Město Andělská Hora</t>
  </si>
  <si>
    <t>Navrhované prostředky</t>
  </si>
  <si>
    <t>ENVIKO, z.s.</t>
  </si>
  <si>
    <t>infinity - progress z.s.</t>
  </si>
  <si>
    <t>ZO ČSOP NOVÝ JIČÍN 70/02</t>
  </si>
  <si>
    <t>20</t>
  </si>
  <si>
    <t>Sdružení Terra Natura, o. s.</t>
  </si>
  <si>
    <t>21</t>
  </si>
  <si>
    <t>Národní stavební klastr z.s.</t>
  </si>
  <si>
    <t>ACTAEA - společnost pro přírodu a krajinu, z.s.</t>
  </si>
  <si>
    <t>Příroda kolem nás, o. p. s.</t>
  </si>
  <si>
    <t>18</t>
  </si>
  <si>
    <t>04927940</t>
  </si>
  <si>
    <t>Včelařský spolek Moravy a Slezska z.s.</t>
  </si>
  <si>
    <t>Český svaz včelařů, z.s, ZO Frýdek-Místek</t>
  </si>
  <si>
    <t>Mateřská škola Orlová-Lutyně K. Dvořáčka 1228 okres Karviná, příspěvková organizace</t>
  </si>
  <si>
    <t>23</t>
  </si>
  <si>
    <t>Soukromá základní škola PIANETA, s.r.o.</t>
  </si>
  <si>
    <t>26</t>
  </si>
  <si>
    <t>Základní škola a mateřská škola Český Těšín Hrabina, příspěvková organizace</t>
  </si>
  <si>
    <t>Mateřská škola Krnov, Mikulášská 8, okres Bruntál, příspěvková organizace</t>
  </si>
  <si>
    <t>22</t>
  </si>
  <si>
    <t>Zámečník Stanislav</t>
  </si>
  <si>
    <t>fyzická osoba - OSVČ</t>
  </si>
  <si>
    <t>2</t>
  </si>
  <si>
    <t>MAS Hrubý Jeseník, z.s.</t>
  </si>
  <si>
    <t>Carbol Martin</t>
  </si>
  <si>
    <t>Venkovská škola Bludička, z.s.</t>
  </si>
  <si>
    <t>00298221</t>
  </si>
  <si>
    <t>Město Odry</t>
  </si>
  <si>
    <t>Komunitní škola Bartošovice, z.s.</t>
  </si>
  <si>
    <t>Český svaz včelařů, z.s., základní organizace Baška</t>
  </si>
  <si>
    <t xml:space="preserve">Požadované prostředky </t>
  </si>
  <si>
    <t>(v Kč)*)</t>
  </si>
  <si>
    <t>Časové použití    od - do</t>
  </si>
  <si>
    <t>Topím dobře a úsporně?</t>
  </si>
  <si>
    <t>1.1.2019 - 15.12.2019</t>
  </si>
  <si>
    <t>Jeseníky v "Kostce" – interaktivní výstava o přírodě a krajině Jeseníků ve Vzdělávacím a informačním centru VÍCE Ve mlýně KARLOVICE</t>
  </si>
  <si>
    <t>Ozeleňme spolu Jablunkov</t>
  </si>
  <si>
    <t>Statutární město Frýdek-Místek</t>
  </si>
  <si>
    <t>Den Země 2019</t>
  </si>
  <si>
    <t>Příroda ve městě</t>
  </si>
  <si>
    <t>Recyklace hrou v Moravskoslezském kraji 2019</t>
  </si>
  <si>
    <t>1.5.2019 - 15.12.2019</t>
  </si>
  <si>
    <t>Přírodní zahrada, naučné stezky a environmentální výchova na Jarošově statku</t>
  </si>
  <si>
    <t>Opravy v návštěvnickém středisku DPP</t>
  </si>
  <si>
    <t>1.2.2019 - 31.8.2019</t>
  </si>
  <si>
    <t>Naučná stezka Zdraví a příroda Jeseníky</t>
  </si>
  <si>
    <t>Sdružení českých spotřebitelů, z.ú.</t>
  </si>
  <si>
    <t>ústav</t>
  </si>
  <si>
    <t>Opravme Česko – Ostrava 2019</t>
  </si>
  <si>
    <t>VČELAŘSKÝ NAUČNÝ AREÁL 2019</t>
  </si>
  <si>
    <t>Krajina pro čápy</t>
  </si>
  <si>
    <t>Dny ekologických staveb</t>
  </si>
  <si>
    <t>1.1.2019 - 30.11.2019</t>
  </si>
  <si>
    <t>URSUS zážitkové centrum II</t>
  </si>
  <si>
    <t>Moravskoslezská společnost pro ochranu přírody a myslivost o.p.s.</t>
  </si>
  <si>
    <t>Tajemství lesa</t>
  </si>
  <si>
    <t xml:space="preserve">Časové použití    </t>
  </si>
  <si>
    <t>od - do</t>
  </si>
  <si>
    <t>Mateřská škola Dobroslavice, příspěvková organizace</t>
  </si>
  <si>
    <t>Smyslová zahrada</t>
  </si>
  <si>
    <t>Základní škola Opava, Šrámkova 4, příspěvková organizace</t>
  </si>
  <si>
    <t>Voda pro život</t>
  </si>
  <si>
    <t>1.1.2019 - 30.6.2019</t>
  </si>
  <si>
    <t>Základní škola a mateřská škola obce Zbyslavice, příspěvková organizace</t>
  </si>
  <si>
    <t>Náš jídelníček mění svět aneb jak náš talíř točí světem</t>
  </si>
  <si>
    <t>1.3.2019 - 15.12.2019</t>
  </si>
  <si>
    <t>Základní škola a Mateřská škola s polským vyučovacím jazykem Żwirki i Wigury Těrlicko, příspěvková organizace</t>
  </si>
  <si>
    <t>Poznáváme přírodu společně v naší zahradě</t>
  </si>
  <si>
    <t>Objevujeme přírodu hrou</t>
  </si>
  <si>
    <t xml:space="preserve">1.1.2019 - 15.12.2019 </t>
  </si>
  <si>
    <t>Jen si děti všimněte, co je krásy na světě...</t>
  </si>
  <si>
    <t>Masarykova základní škola a Mateřská škola Bohumín Seifertova 601 okres Karviná, příspěvková organizace</t>
  </si>
  <si>
    <t>VŠEZNÁLEK</t>
  </si>
  <si>
    <t>Základní škola a mateřská škola Darkovice, příspěvková organizace</t>
  </si>
  <si>
    <t>Naučná stezka stromů v Darkovicích</t>
  </si>
  <si>
    <t>Skřítek Vítek objevuje</t>
  </si>
  <si>
    <t>Středisko volného času Korunka, Ostrava - Mariánské Hory, příspěvková organizace</t>
  </si>
  <si>
    <t>Revitalizace zahrady Střediska přírodovědců v Ostravě - Porubě</t>
  </si>
  <si>
    <t>Základní škola Orlová - Lutyně Mládí 726 okres Karviná, příspěvková organizace</t>
  </si>
  <si>
    <t>Rozšíření naučné stezky na ZŠ Mládí</t>
  </si>
  <si>
    <t>1.1.2019 - 15.12. 2019</t>
  </si>
  <si>
    <t>Mateřská škola Paskov, příspěvková organizace</t>
  </si>
  <si>
    <t>Školička plná tajemství</t>
  </si>
  <si>
    <t>Jděte ven! - Vzdělávací akce a workshopy pro děti zaměřené na ochranu životního prostředí.</t>
  </si>
  <si>
    <t>Základní škola a mateřská škola Frýdek-Místek, Lískovec, K Sedlištím 320</t>
  </si>
  <si>
    <t>Badatelská výuka v přírodovědných předmětech.</t>
  </si>
  <si>
    <t>Mateřská škola Doubrava, okres Karviná, příspěvková organizace</t>
  </si>
  <si>
    <t>Chodníček za poznáním.</t>
  </si>
  <si>
    <t>Základní škola a Mateřská škola Opava-Malé Hoštice - příspěvková organizace</t>
  </si>
  <si>
    <t>Školní zahrada jako učebna pod širým nebem.</t>
  </si>
  <si>
    <t>společnost s ručením omezeným</t>
  </si>
  <si>
    <t>Les je naše učebna</t>
  </si>
  <si>
    <t>1.2.2019 - 15.12.2019</t>
  </si>
  <si>
    <t>Den Země</t>
  </si>
  <si>
    <t>Mateřská škola Pohoda Sviadnov</t>
  </si>
  <si>
    <t>Poznáváme, objevujeme a zkoumáme od jara do zimy</t>
  </si>
  <si>
    <t>Mateřská škola Čeladenská beruška, příspěvková organizace</t>
  </si>
  <si>
    <t>Učíme se, tvoříme a hrajeme si venku</t>
  </si>
  <si>
    <t>Středisko volného času, Ostrava - Zábřeh, příspěvková organizace</t>
  </si>
  <si>
    <t>Přírodou všemi smysly</t>
  </si>
  <si>
    <r>
      <t xml:space="preserve">Poř. </t>
    </r>
    <r>
      <rPr>
        <b/>
        <sz val="8"/>
        <color indexed="8"/>
        <rFont val="Tahoma"/>
        <family val="2"/>
      </rPr>
      <t>číslo</t>
    </r>
  </si>
  <si>
    <t>Malí farmáři</t>
  </si>
  <si>
    <t>Cesty za zdravím do Jeseníků</t>
  </si>
  <si>
    <t>Poznej život na farmě</t>
  </si>
  <si>
    <t>1.2.2019 - 30.10.2019</t>
  </si>
  <si>
    <t>Ekologické zemědělství dětem.</t>
  </si>
  <si>
    <t>Výukový včelín</t>
  </si>
  <si>
    <t>Zkoumání vlivu dostatku včelí pastvy na úspěšný chov matek</t>
  </si>
  <si>
    <t>Podpora včelařského kroužku mládeže Baška</t>
  </si>
  <si>
    <r>
      <t xml:space="preserve">*) </t>
    </r>
    <r>
      <rPr>
        <sz val="8"/>
        <color indexed="8"/>
        <rFont val="Tahoma"/>
        <family val="2"/>
      </rPr>
      <t>U žádostí, jejichž požadovaná výše dotace nebyla v každé nákladové položce zaokrouhlena na celé stokoruny, byla v souladu se čl. VII, odst. 3 podmínek dotačního programu požadovaná výše dotace upravena po zaokrouhlení všech nákladových položek na celé stokoruny směrem dolů.</t>
    </r>
  </si>
  <si>
    <t>00533947</t>
  </si>
  <si>
    <t xml:space="preserve"> Chlebičov</t>
  </si>
  <si>
    <t>Studie nakládání s odpadními a dešťovými vodami na území obce Chlebičov</t>
  </si>
  <si>
    <t>00296864</t>
  </si>
  <si>
    <t xml:space="preserve"> Lhotka</t>
  </si>
  <si>
    <t>Studie nakládání s odpadními vodami na území obce Lhotka</t>
  </si>
  <si>
    <t>Odry</t>
  </si>
  <si>
    <t>Technicko-ekonomická studie odkanalizování lokalit v Odrách včetně místních částí</t>
  </si>
  <si>
    <t>00296121</t>
  </si>
  <si>
    <t>Krasov</t>
  </si>
  <si>
    <t>Zpracování studie proveditelnosti projektu Kanalizace a ČOV v obci Krasov</t>
  </si>
  <si>
    <t>00297577</t>
  </si>
  <si>
    <t>Orlová</t>
  </si>
  <si>
    <t>Řešení nakládání s vodami na ul. Okrajová v Orlové-Porubě</t>
  </si>
  <si>
    <t>Jablunkov</t>
  </si>
  <si>
    <t>Studie řešení nakládání se srážkovými vodami v k.ú. Jablunkov</t>
  </si>
  <si>
    <t>"Podpora včelařství v Moravskoslezském kraji" pro rok 2019</t>
  </si>
  <si>
    <t>evidenční číslo žádosti</t>
  </si>
  <si>
    <t>předmět dotace *</t>
  </si>
  <si>
    <t>a)</t>
  </si>
  <si>
    <t>1b</t>
  </si>
  <si>
    <t>1c</t>
  </si>
  <si>
    <t>1d</t>
  </si>
  <si>
    <t>1e</t>
  </si>
  <si>
    <t>Včelařský spolek pro Frýdek, Dobrou a okolí</t>
  </si>
  <si>
    <t>Farní 15, 738 01 Frýdek-Místek</t>
  </si>
  <si>
    <t>05679711</t>
  </si>
  <si>
    <t>e)</t>
  </si>
  <si>
    <t>b)</t>
  </si>
  <si>
    <t>Včelaři údolí Raduňky z.s.</t>
  </si>
  <si>
    <t>Raduňská 5/20, Podvihov, 747 06 Opava</t>
  </si>
  <si>
    <t>06446337</t>
  </si>
  <si>
    <t>Český svaz včelařů, z.s., základní organizace Suchdol nad Odrou</t>
  </si>
  <si>
    <t>Za nádražím 297, 742 01 Suchdol nad Odrou</t>
  </si>
  <si>
    <t>f)</t>
  </si>
  <si>
    <t>Kunčičky u Bašky 80, 739 01 Baška</t>
  </si>
  <si>
    <t>e), f)</t>
  </si>
  <si>
    <t>Český svaz včelařů, z.s., základní organizace Bohumín</t>
  </si>
  <si>
    <t>Šunychelská 878, Šunychl, 735 81 Bohumín</t>
  </si>
  <si>
    <t>b), c)</t>
  </si>
  <si>
    <t>Český svaz včelařů, z.s., základní organizace Český Těšín</t>
  </si>
  <si>
    <t>Pod Zvonek 115, Dolní Žukov, 737 01 Český Těšín</t>
  </si>
  <si>
    <t>b), d)</t>
  </si>
  <si>
    <t>Mladí včelaříci, z.s.</t>
  </si>
  <si>
    <t>Bartošovice č. p. 135, 742 54</t>
  </si>
  <si>
    <t>05822424</t>
  </si>
  <si>
    <t>Český svaz včelařů, z.s., základní organizace Mořkov</t>
  </si>
  <si>
    <t>Horní 385, 742 72 Mořkov</t>
  </si>
  <si>
    <t>Český svaz včelařů, z.s. okresní organizace Karviná</t>
  </si>
  <si>
    <t>Lesnická 1974, 735 32 Rychvald</t>
  </si>
  <si>
    <t>00435007</t>
  </si>
  <si>
    <t>Český svaz včelařů, z.s., základní organizace Frýdlant nad Ostravicí</t>
  </si>
  <si>
    <t>Janáčkova 1244, 739 11 Frýdlant nad Ostravicí</t>
  </si>
  <si>
    <t>Český svaz včelařů, z.s., základní organizace Fulnek</t>
  </si>
  <si>
    <t>Vlkovice 45, 742 45 Fulnek</t>
  </si>
  <si>
    <t>* předmět dotace</t>
  </si>
  <si>
    <t>Poskytnutí dotací v rámci dotačního programu "Studie pro optimalizaci obecních systémů nakládání s odpady" pro rok 2019</t>
  </si>
  <si>
    <t>Celkové plánované náklady projektu (Kč)</t>
  </si>
  <si>
    <t>Výše dotace (Kč)</t>
  </si>
  <si>
    <t>Studie aktuálního stavu kontejnerových stanovišť na území města Havířova za účelem zvýšení účinnosti primární separace</t>
  </si>
  <si>
    <t>02.01.2019-31.12.2019</t>
  </si>
  <si>
    <t>00534650</t>
  </si>
  <si>
    <t>Obec Bělá</t>
  </si>
  <si>
    <t>Studie optimalizace obecního systému nakládání s odpady v obci Bělá</t>
  </si>
  <si>
    <t>01.03.2019-31.12.2019</t>
  </si>
  <si>
    <t>Obec Soběšovice</t>
  </si>
  <si>
    <t>Studie optimalizace systému nakládání s odpady v obci Soběšovice</t>
  </si>
  <si>
    <t>01.3.2019-31.12.2019</t>
  </si>
  <si>
    <t>Studie optimalizace systému nakládání s odpady ve Městě Albrechtice</t>
  </si>
  <si>
    <t>00635529</t>
  </si>
  <si>
    <t>Obec Staré Těchanovice</t>
  </si>
  <si>
    <t>Studie pro optimalizaci systému nakládání s odpady v obci Staré Těchanovice.</t>
  </si>
  <si>
    <t>21.03.2019-31.12.2019</t>
  </si>
  <si>
    <t>00300420</t>
  </si>
  <si>
    <t>Obec Melč</t>
  </si>
  <si>
    <t>Studie pro optimalizaci nakládání s odpady v obci Melč</t>
  </si>
  <si>
    <t>Studie pro optimalizaci nakládání s odpady v obci Větřkovice</t>
  </si>
  <si>
    <t>00635537</t>
  </si>
  <si>
    <t>Obec Kružberk</t>
  </si>
  <si>
    <t>Studie pro optimalizaci nakládání s odpady v obci Kružberk</t>
  </si>
  <si>
    <t>00534919</t>
  </si>
  <si>
    <t>Obec Nové Lublice</t>
  </si>
  <si>
    <t>Studie pro optimalizaci systému nakládání s odpady v obci Nové Lublice.</t>
  </si>
  <si>
    <t>Studie pro optimalizaci systému nakládání s odpady v obci Moravice</t>
  </si>
  <si>
    <t>25</t>
  </si>
  <si>
    <t>00577022</t>
  </si>
  <si>
    <t>Obec Krásná</t>
  </si>
  <si>
    <t>Optimalizace obecního systému nakládání s odpady v obci Krásná</t>
  </si>
  <si>
    <t>01.07.2019-31.12.2019</t>
  </si>
  <si>
    <t>00300390</t>
  </si>
  <si>
    <t>Obec Ludgeřovice</t>
  </si>
  <si>
    <t>Studie optimalizace obecního systému nakládání s odpady v obci Ludgeřovice</t>
  </si>
  <si>
    <t>24</t>
  </si>
  <si>
    <t>00296422</t>
  </si>
  <si>
    <t>Obec Úvalno</t>
  </si>
  <si>
    <t>Studie optimalizace systému nakládání s odpady v obci Úvalno</t>
  </si>
  <si>
    <t>1.3.2019-31.12.2019</t>
  </si>
  <si>
    <t>Studie optimalizace systému nakládání s odpady v městě Bílovec</t>
  </si>
  <si>
    <t>2.1.2019-31.12.2019</t>
  </si>
  <si>
    <t>00300667</t>
  </si>
  <si>
    <t>Obec Slavkov</t>
  </si>
  <si>
    <t>Studie nakládání s odpady - obec Slavkov</t>
  </si>
  <si>
    <t>00299898</t>
  </si>
  <si>
    <t>Město Budišov nad Budišovkou</t>
  </si>
  <si>
    <t>Studie pro optimalizaci nakládání s odpady ve městě Budišov nad Budišovkou</t>
  </si>
  <si>
    <t>21.3.2019-31.12.2019</t>
  </si>
  <si>
    <t>Obec Dolní Lutyně</t>
  </si>
  <si>
    <t>Studie optimalizace obecního systému nakládání s odpady v obci Dolní Lutyně</t>
  </si>
  <si>
    <t>00300870</t>
  </si>
  <si>
    <t>Město Vítkov</t>
  </si>
  <si>
    <t>Studie optimalizace systému nakládání s odpady ve Vítkově</t>
  </si>
  <si>
    <t>Město Paskov</t>
  </si>
  <si>
    <t>Studie optimalizace nakládání s odpady ve městě Paskov</t>
  </si>
  <si>
    <t>Studie optimalizace odpadového hospodářství ve Vrbně pod Pradědem</t>
  </si>
  <si>
    <t>11</t>
  </si>
  <si>
    <t>Studie optimalizace nakládaní s odpady v Odrách</t>
  </si>
  <si>
    <t>00299880</t>
  </si>
  <si>
    <t>Městys Březová</t>
  </si>
  <si>
    <t>Studie pro optimalizaci systému nakládání s odpady v obci Březová</t>
  </si>
  <si>
    <t>00300560</t>
  </si>
  <si>
    <t>Obec Píšť</t>
  </si>
  <si>
    <t>Studie optimalizace obecního systému nakládání s odpady v obci Píšť</t>
  </si>
  <si>
    <t>Studie pro optimalizaci obecního systému nakládání s odpady ve městě Jablunkov</t>
  </si>
  <si>
    <t>00296562</t>
  </si>
  <si>
    <t>Obec Bystřice</t>
  </si>
  <si>
    <t>Studie pro optimalizaci obecního systému nakládání s odpady v obci Bystřice</t>
  </si>
  <si>
    <t>Dotace celkem:</t>
  </si>
  <si>
    <t>Matloch Daniel</t>
  </si>
  <si>
    <t>Tománek Jaroslav</t>
  </si>
  <si>
    <t>Cita Pavel</t>
  </si>
  <si>
    <t>Kouřilová Hana</t>
  </si>
  <si>
    <t>Strohalm Roman</t>
  </si>
  <si>
    <t>Hermann Pavel</t>
  </si>
  <si>
    <t>Kurdziel David</t>
  </si>
  <si>
    <t>Klíma Martin</t>
  </si>
  <si>
    <t>Maršo Jan</t>
  </si>
  <si>
    <t>Cihlář Pavel</t>
  </si>
  <si>
    <t>Kuchař Zdeněk</t>
  </si>
  <si>
    <t>Hozová Hana</t>
  </si>
  <si>
    <t>Krysa Petr</t>
  </si>
  <si>
    <t>Dunajová Darja</t>
  </si>
  <si>
    <t>Mička Jan</t>
  </si>
  <si>
    <t>Tureček Martin</t>
  </si>
  <si>
    <t>Supik Luboš</t>
  </si>
  <si>
    <t>Stoklasa Pavel</t>
  </si>
  <si>
    <t>Klement Karel</t>
  </si>
  <si>
    <t>Němcová Jana</t>
  </si>
  <si>
    <t>Vavrečková Zuzana</t>
  </si>
  <si>
    <t>Višnický Petr</t>
  </si>
  <si>
    <t>Štencel Přemysl</t>
  </si>
  <si>
    <t>Míča Roman</t>
  </si>
  <si>
    <t>Slanina Radim</t>
  </si>
  <si>
    <t>Petrucha Lukáš</t>
  </si>
  <si>
    <t>Navrátilová Monika</t>
  </si>
  <si>
    <t>Klásek Milan</t>
  </si>
  <si>
    <t>Chovancová Jana</t>
  </si>
  <si>
    <t>Ďuriš Lubomír</t>
  </si>
  <si>
    <t>Mička Dominik</t>
  </si>
  <si>
    <t>Procházková Lenka</t>
  </si>
  <si>
    <t>Chmela Zbyněk</t>
  </si>
  <si>
    <t>Kolečkář Petr</t>
  </si>
  <si>
    <t>Menšík Ladislav</t>
  </si>
  <si>
    <t>Bonk Petr</t>
  </si>
  <si>
    <t>Krpec Ondřej</t>
  </si>
  <si>
    <t>Kotula Tadeáš</t>
  </si>
  <si>
    <t>Zubík Jan</t>
  </si>
  <si>
    <t>Chlebovská Jana</t>
  </si>
  <si>
    <t>Chlebovská Alice</t>
  </si>
  <si>
    <t>Čajánková Milada</t>
  </si>
  <si>
    <t>Hasala Ivo</t>
  </si>
  <si>
    <t>Jurášek Miroslav</t>
  </si>
  <si>
    <t>Urbanec Tomáš</t>
  </si>
  <si>
    <t>Kočí Jiří</t>
  </si>
  <si>
    <t>Strnad Jiří</t>
  </si>
  <si>
    <t>Jurášek Jiří</t>
  </si>
  <si>
    <t>Vašnovský Robin</t>
  </si>
  <si>
    <t>Král Martin</t>
  </si>
  <si>
    <t>Sekanina Petr</t>
  </si>
  <si>
    <t>Kočí Petr</t>
  </si>
  <si>
    <t>Krček Jakub</t>
  </si>
  <si>
    <t>Marcol Tomáš</t>
  </si>
  <si>
    <t>Oramová Věroslava</t>
  </si>
  <si>
    <t>Marcol Vít</t>
  </si>
  <si>
    <t>Cejneková Leona</t>
  </si>
  <si>
    <t>Theuer Petr</t>
  </si>
  <si>
    <t>Tandler Květoslav</t>
  </si>
  <si>
    <t>Stebel David</t>
  </si>
  <si>
    <t>Prassek Čestmír</t>
  </si>
  <si>
    <t>"Podpora včelařství v Moravskoslezském kraji" pro rok 2020</t>
  </si>
  <si>
    <t>poř.  číslo</t>
  </si>
  <si>
    <t>Baláš Jan</t>
  </si>
  <si>
    <t>Musilová Eva, Mgr.</t>
  </si>
  <si>
    <t>Český svaz včelařů, z.s., základní organizace Horní Datyně</t>
  </si>
  <si>
    <t>Vratimovská 224,  739 32 Vratimov</t>
  </si>
  <si>
    <t>Český svaz včelařů, z.s., základní organizace Morávka</t>
  </si>
  <si>
    <t>Morávka 125,  739 04 Morávka</t>
  </si>
  <si>
    <t>Český svaz včelařů, z.s., základní organizace Mniší</t>
  </si>
  <si>
    <t>Mniší 104,  742 21 Kopřivnice</t>
  </si>
  <si>
    <t>Vaněk Petr</t>
  </si>
  <si>
    <t>Pavčo Jan</t>
  </si>
  <si>
    <t>Kunčičky u Bašky 80,  739 01 Baška</t>
  </si>
  <si>
    <t>Pod Zvonek 115,  737 01 Český Těšín</t>
  </si>
  <si>
    <t>Bartonec Jan</t>
  </si>
  <si>
    <t>Ing. Robert Schaffartzik</t>
  </si>
  <si>
    <t>Bohušov 100,  793 99 Bohušov</t>
  </si>
  <si>
    <t>Janáčkova 1244,  739 11 Frýdlant nad Ostravicí</t>
  </si>
  <si>
    <t>Jílek Vladan, Mgr.</t>
  </si>
  <si>
    <t xml:space="preserve">fyzická osoba </t>
  </si>
  <si>
    <t>Prchlík Vlastislav</t>
  </si>
  <si>
    <t>Urbanec Tomáš, Ing.</t>
  </si>
  <si>
    <t>Procházková Lenka, Ing.</t>
  </si>
  <si>
    <t>Farní 15,  738 01 Frýdek-Místek</t>
  </si>
  <si>
    <t>Carbol Martin, Bc.</t>
  </si>
  <si>
    <t>Český svaz včelařů, z.s., základní organizace Radvanice - Bartovice</t>
  </si>
  <si>
    <t>Těšínská 87/281,  716 00 Ostrava</t>
  </si>
  <si>
    <t>Čecháček Martin</t>
  </si>
  <si>
    <t>Kulišťák Libor, Bc.</t>
  </si>
  <si>
    <t>Vrábel Jiří</t>
  </si>
  <si>
    <t>Raduňská 5/20,  747 06 Opava</t>
  </si>
  <si>
    <t>Pink Aleš</t>
  </si>
  <si>
    <t>Gamrot Karel</t>
  </si>
  <si>
    <t>Martinek Ondřej</t>
  </si>
  <si>
    <t>Němcová Anežka, Bc.</t>
  </si>
  <si>
    <t>Ludmila Schaffartziková</t>
  </si>
  <si>
    <t>Horní 385,  742 72 Mořkov</t>
  </si>
  <si>
    <t>Mrva Pavel, Mgr.</t>
  </si>
  <si>
    <t>Bojkova Petra</t>
  </si>
  <si>
    <t>Valošek Česlav, RNDr.</t>
  </si>
  <si>
    <t>08485623</t>
  </si>
  <si>
    <t>Moravská 1425/36a,  748 01 Hlučín</t>
  </si>
  <si>
    <t>Kořenský Vladimír</t>
  </si>
  <si>
    <t>Český svaz včelařů, z.s., základní organizace Hlučín</t>
  </si>
  <si>
    <t>Moravská 112/31,  748 01 Hlučín</t>
  </si>
  <si>
    <t>Chlebovský Tomáš</t>
  </si>
  <si>
    <t>Ing. Jakub Rakus</t>
  </si>
  <si>
    <t>Mlýnská 637,  735 81 Bohumín - Šunychl</t>
  </si>
  <si>
    <t>Musila Jan, Ing.</t>
  </si>
  <si>
    <t>Walový Petr, Ing.</t>
  </si>
  <si>
    <t>Jursa Martin</t>
  </si>
  <si>
    <t>Český svaz včelařů, z.s., základní organizace Dolní Domaslavice</t>
  </si>
  <si>
    <t>Lučina  1,  739 39 Lučina</t>
  </si>
  <si>
    <t>Bartošovice 135,  742 54 Bartošovice</t>
  </si>
  <si>
    <t>Český svaz včelařů, z.s., základní organizace Nový Jičín</t>
  </si>
  <si>
    <t>Slezská 454,  741 01 Nový Jičín</t>
  </si>
  <si>
    <t>Šleis Antonín, Ing.</t>
  </si>
  <si>
    <t>Rajisgl Jan</t>
  </si>
  <si>
    <t xml:space="preserve"> Lesnická 1974,  735 32 Rychvald</t>
  </si>
  <si>
    <t>Kotula Jan</t>
  </si>
  <si>
    <t>Ledwoň Martin, Mgr.</t>
  </si>
  <si>
    <t>Palička Luboš</t>
  </si>
  <si>
    <t>Otipka Roman</t>
  </si>
  <si>
    <t xml:space="preserve"> tř. Těreškovové 2347/50,  734 01 Karviná - Mizerov</t>
  </si>
  <si>
    <t>Rataj Miroslav</t>
  </si>
  <si>
    <t xml:space="preserve">Blažková Dagmar, Mgr., </t>
  </si>
  <si>
    <t>Bieleszová Anna</t>
  </si>
  <si>
    <t>Bukovec 331,  739 85 Bukovec</t>
  </si>
  <si>
    <t>Paluzga Ludvík</t>
  </si>
  <si>
    <t>Za nádražím 297,  742 01 Suchdol nad Odrou</t>
  </si>
  <si>
    <t>Tyleček Dušan</t>
  </si>
  <si>
    <t>Bielesz Česlav</t>
  </si>
  <si>
    <t>Marcol Tomáš, Ing.</t>
  </si>
  <si>
    <t>Konvičný Antonín</t>
  </si>
  <si>
    <t>Palička Oldřich</t>
  </si>
  <si>
    <t>Malčík Pavel, Bc.</t>
  </si>
  <si>
    <t>Český svaz včelařů, z.s., základní organizace Odry</t>
  </si>
  <si>
    <t>Komenského 517/2,  742 35 Odry</t>
  </si>
  <si>
    <t>Český svaz včelařů, z.s., základní organizace Nové Sedlice</t>
  </si>
  <si>
    <t>Hlavní 261,  747 91 Štítina</t>
  </si>
  <si>
    <t>Český svaz včelařů, z.s., základní organizace Studénka</t>
  </si>
  <si>
    <t>Bezručova 522,  742 13 Studénka</t>
  </si>
  <si>
    <t>Sopuch Radek</t>
  </si>
  <si>
    <t>Michálek Rostislav</t>
  </si>
  <si>
    <t>Skupień David, Mgr.</t>
  </si>
  <si>
    <t>a)     obnova včelích úlů</t>
  </si>
  <si>
    <t xml:space="preserve">b)     pořízení včelařského zařízení na zpracování včelího vosku nebo zařízení na tepelné ošetřování včelstev proti Varroa destruktor </t>
  </si>
  <si>
    <t>c)      podpora vzdělávání, výchovy, osvěty a poradenství</t>
  </si>
  <si>
    <t>Bruntál</t>
  </si>
  <si>
    <t>Fulnek</t>
  </si>
  <si>
    <t>Ostrava</t>
  </si>
  <si>
    <t>Vratimov</t>
  </si>
  <si>
    <t>Rýmařov</t>
  </si>
  <si>
    <t>Baška</t>
  </si>
  <si>
    <t>Bohumín</t>
  </si>
  <si>
    <t>Vrbice</t>
  </si>
  <si>
    <t>Bartošovice</t>
  </si>
  <si>
    <t>Frýdek-Místek</t>
  </si>
  <si>
    <t>Šilheřovice</t>
  </si>
  <si>
    <t>Kunín</t>
  </si>
  <si>
    <t>Ženklava</t>
  </si>
  <si>
    <t>Mořkov</t>
  </si>
  <si>
    <t>Bílovec</t>
  </si>
  <si>
    <t>Návsí</t>
  </si>
  <si>
    <t>Albrechtice</t>
  </si>
  <si>
    <t>Hlučín</t>
  </si>
  <si>
    <t>Palkovice</t>
  </si>
  <si>
    <t>Hrabyně</t>
  </si>
  <si>
    <t>Vělopolí</t>
  </si>
  <si>
    <t>Karviná</t>
  </si>
  <si>
    <t>Dětmarovice</t>
  </si>
  <si>
    <t>Bolatice</t>
  </si>
  <si>
    <t>Bukovec</t>
  </si>
  <si>
    <t>Jakartovice</t>
  </si>
  <si>
    <t>Čaková</t>
  </si>
  <si>
    <t>Štítina</t>
  </si>
  <si>
    <t>Příbor</t>
  </si>
  <si>
    <t>Závišice</t>
  </si>
  <si>
    <t>Frýdlant nad Ostravicí</t>
  </si>
  <si>
    <t>Český Těšín</t>
  </si>
  <si>
    <t>Staré Heřminovy</t>
  </si>
  <si>
    <t>Petrovice u Karviné</t>
  </si>
  <si>
    <t>Velké Heraltice</t>
  </si>
  <si>
    <t>Dolní Životice</t>
  </si>
  <si>
    <t>Branka u Opavy</t>
  </si>
  <si>
    <t>Slezské Rudoltice</t>
  </si>
  <si>
    <t>Petrovice U Karviné</t>
  </si>
  <si>
    <t>rok narození</t>
  </si>
  <si>
    <t xml:space="preserve"> Frenštát pod Radhoštěm</t>
  </si>
  <si>
    <t>Dolní Tošanovice</t>
  </si>
  <si>
    <t>Horní Město</t>
  </si>
  <si>
    <t>Březová</t>
  </si>
  <si>
    <t>Štramberk</t>
  </si>
  <si>
    <t>Krnov</t>
  </si>
  <si>
    <t>Horní Žukov</t>
  </si>
  <si>
    <t>Zátor</t>
  </si>
  <si>
    <t>Bohuslavice</t>
  </si>
  <si>
    <t>Hradec nad Moravicí</t>
  </si>
  <si>
    <t>Dětřichov nad Bystřicí</t>
  </si>
  <si>
    <t>Veřovice</t>
  </si>
  <si>
    <t>Bartošovice na Moravě</t>
  </si>
  <si>
    <t>Sviadnov</t>
  </si>
  <si>
    <t>Bernartice nad Odrou</t>
  </si>
  <si>
    <t>Kozlovice</t>
  </si>
  <si>
    <t>Bohumín 4</t>
  </si>
  <si>
    <t>Markvartovice</t>
  </si>
  <si>
    <t>Pražmo</t>
  </si>
  <si>
    <t>Nošovice</t>
  </si>
  <si>
    <t>Opava 6</t>
  </si>
  <si>
    <t>Kobeřice</t>
  </si>
  <si>
    <t>Vendryně</t>
  </si>
  <si>
    <t>Malá Morávka</t>
  </si>
  <si>
    <t>Jakubčovice nad Odrou</t>
  </si>
  <si>
    <t>Horní Benešov</t>
  </si>
  <si>
    <t>Hrabyně, Velká Polom</t>
  </si>
  <si>
    <t>rok narození nebo idetifikační číslo</t>
  </si>
  <si>
    <r>
      <t>a)</t>
    </r>
    <r>
      <rPr>
        <sz val="10"/>
        <rFont val="Times New Roman"/>
        <family val="1"/>
      </rPr>
      <t xml:space="preserve">     </t>
    </r>
    <r>
      <rPr>
        <sz val="10"/>
        <rFont val="Tahoma"/>
        <family val="2"/>
      </rPr>
      <t>podpora začínajících včelařů</t>
    </r>
  </si>
  <si>
    <r>
      <t>b)</t>
    </r>
    <r>
      <rPr>
        <sz val="10"/>
        <rFont val="Times New Roman"/>
        <family val="1"/>
      </rPr>
      <t xml:space="preserve">     </t>
    </r>
    <r>
      <rPr>
        <sz val="10"/>
        <rFont val="Tahoma"/>
        <family val="2"/>
      </rPr>
      <t>obnova včelích úlů</t>
    </r>
  </si>
  <si>
    <r>
      <t>c)</t>
    </r>
    <r>
      <rPr>
        <sz val="10"/>
        <rFont val="Times New Roman"/>
        <family val="1"/>
      </rPr>
      <t xml:space="preserve">     </t>
    </r>
    <r>
      <rPr>
        <sz val="10"/>
        <rFont val="Tahoma"/>
        <family val="2"/>
      </rPr>
      <t>vyšetření vzorků vosku na stanovení obsahu parafinu</t>
    </r>
  </si>
  <si>
    <r>
      <t>d)</t>
    </r>
    <r>
      <rPr>
        <sz val="10"/>
        <rFont val="Times New Roman"/>
        <family val="1"/>
      </rPr>
      <t xml:space="preserve">     </t>
    </r>
    <r>
      <rPr>
        <sz val="10"/>
        <rFont val="Tahoma"/>
        <family val="2"/>
      </rPr>
      <t>vyšetření moru včelího plodu</t>
    </r>
  </si>
  <si>
    <r>
      <t>e)</t>
    </r>
    <r>
      <rPr>
        <sz val="10"/>
        <rFont val="Times New Roman"/>
        <family val="1"/>
      </rPr>
      <t xml:space="preserve">     </t>
    </r>
    <r>
      <rPr>
        <sz val="10"/>
        <rFont val="Tahoma"/>
        <family val="2"/>
      </rPr>
      <t xml:space="preserve">pořízení včelařského zařízení na zpracování včelího vosku nebo zařízení na tepelné ošetřování včelstev proti Varroa destruktor </t>
    </r>
  </si>
  <si>
    <r>
      <t>f)</t>
    </r>
    <r>
      <rPr>
        <sz val="10"/>
        <rFont val="Times New Roman"/>
        <family val="1"/>
      </rPr>
      <t xml:space="preserve">      </t>
    </r>
    <r>
      <rPr>
        <sz val="10"/>
        <rFont val="Tahoma"/>
        <family val="2"/>
      </rPr>
      <t>podpora vzdělávání, výchovy, osvěty a poradenství</t>
    </r>
  </si>
  <si>
    <t>obec/ adresa</t>
  </si>
  <si>
    <t>celkové uznatelné náklady (dle žádosti)</t>
  </si>
  <si>
    <r>
      <rPr>
        <b/>
        <sz val="10"/>
        <color indexed="8"/>
        <rFont val="Tahoma"/>
        <family val="2"/>
      </rPr>
      <t>Dotační titul č. 1</t>
    </r>
    <r>
      <rPr>
        <sz val="10"/>
        <color indexed="8"/>
        <rFont val="Tahoma"/>
        <family val="2"/>
      </rPr>
      <t xml:space="preserve"> </t>
    </r>
  </si>
  <si>
    <r>
      <t>Poskytnutí dotací v rámci dotačního programu „Podpora vzdělávání a poradenství v oblasti životního prostředí“</t>
    </r>
    <r>
      <rPr>
        <b/>
        <sz val="10"/>
        <color indexed="8"/>
        <rFont val="Tahoma"/>
        <family val="2"/>
      </rPr>
      <t xml:space="preserve"> </t>
    </r>
  </si>
  <si>
    <r>
      <rPr>
        <b/>
        <sz val="10"/>
        <color indexed="8"/>
        <rFont val="Tahoma"/>
        <family val="2"/>
      </rPr>
      <t>Dotační titul č. 2</t>
    </r>
    <r>
      <rPr>
        <sz val="10"/>
        <color indexed="8"/>
        <rFont val="Tahoma"/>
        <family val="2"/>
      </rPr>
      <t xml:space="preserve"> </t>
    </r>
  </si>
  <si>
    <t>Dotační titul č. 3</t>
  </si>
  <si>
    <t xml:space="preserve">Dotační titul č. 4 </t>
  </si>
  <si>
    <r>
      <t>Poskytnutí dotací v rámci dotačního programu „Podpora vzdělávání a poradenství v oblasti životního prostředí“</t>
    </r>
    <r>
      <rPr>
        <b/>
        <sz val="10"/>
        <color indexed="8"/>
        <rFont val="Tahoma"/>
        <family val="2"/>
      </rPr>
      <t xml:space="preserve"> v roce 2019</t>
    </r>
  </si>
  <si>
    <t xml:space="preserve">Dotační titul č. 1 </t>
  </si>
  <si>
    <t>Dotační titul č. 2</t>
  </si>
  <si>
    <t xml:space="preserve">Dotační titul č. 3 </t>
  </si>
  <si>
    <t>Dotační titul č. 4</t>
  </si>
  <si>
    <t>Havířov</t>
  </si>
  <si>
    <t>Řepiště</t>
  </si>
  <si>
    <t>Petřvald</t>
  </si>
  <si>
    <t>Raškovice</t>
  </si>
  <si>
    <t>Ostrava Nová Bělá</t>
  </si>
  <si>
    <t>Obec</t>
  </si>
  <si>
    <t>Stonava</t>
  </si>
  <si>
    <t>Velká Polom</t>
  </si>
  <si>
    <t>Oldřišov</t>
  </si>
  <si>
    <t>Ostrava - Hrabůvka</t>
  </si>
  <si>
    <t>Ostrava - Mariánské Hory</t>
  </si>
  <si>
    <t>Písek</t>
  </si>
  <si>
    <t>Vřesina</t>
  </si>
  <si>
    <t>Rychvald</t>
  </si>
  <si>
    <t>Ostrava-Vítkovice</t>
  </si>
  <si>
    <t>Střítež</t>
  </si>
  <si>
    <t>Doubrava</t>
  </si>
  <si>
    <t>Ostrava-Poruba</t>
  </si>
  <si>
    <t>Poskytnutí dotací v rámci dotačního programu "Podpora návrhu řešení nakládání s vodami na území, příp. části území, obce"  pro roky 2020-2021</t>
  </si>
  <si>
    <t>Jan Šmatelka</t>
  </si>
  <si>
    <t>Ing. Stanislav Vetchý</t>
  </si>
  <si>
    <t>Dalibor Rada</t>
  </si>
  <si>
    <t>Pavel Rada</t>
  </si>
  <si>
    <t>Ing. Robert Budirský</t>
  </si>
  <si>
    <t>Radim Bača</t>
  </si>
  <si>
    <t>Danuše Pastuszková</t>
  </si>
  <si>
    <t>Svatopluk Běčák</t>
  </si>
  <si>
    <t>Ing. Jan Lacek</t>
  </si>
  <si>
    <t>Josef Mazur</t>
  </si>
  <si>
    <t xml:space="preserve">Ing. Věra Guňková </t>
  </si>
  <si>
    <t>Karel Štefek</t>
  </si>
  <si>
    <t>Marta Kramolišová</t>
  </si>
  <si>
    <t>Jaroslava Syslová</t>
  </si>
  <si>
    <t>Martina Kulhánková</t>
  </si>
  <si>
    <t>František Šotkovský</t>
  </si>
  <si>
    <t>Jan Wojnar</t>
  </si>
  <si>
    <t>Ing. Jan Wojnar</t>
  </si>
  <si>
    <t xml:space="preserve"> Ing. František Mališ</t>
  </si>
  <si>
    <t>Mgr. Petr Pavlík</t>
  </si>
  <si>
    <t>Jan Mohyla</t>
  </si>
  <si>
    <r>
      <t>Správa Lesů Fulnek</t>
    </r>
    <r>
      <rPr>
        <sz val="10"/>
        <rFont val="Tahoma"/>
        <family val="2"/>
      </rPr>
      <t>,</t>
    </r>
    <r>
      <rPr>
        <sz val="10"/>
        <color indexed="8"/>
        <rFont val="Tahoma"/>
        <family val="2"/>
      </rPr>
      <t xml:space="preserve"> spol. s r.o.</t>
    </r>
  </si>
  <si>
    <t>Krejsová Alena</t>
  </si>
  <si>
    <t>Ing. Antoňů Pavel</t>
  </si>
  <si>
    <t>Parma Pavel</t>
  </si>
  <si>
    <t>Janečková Marie</t>
  </si>
  <si>
    <t>Hlaváč Miroslav</t>
  </si>
  <si>
    <t>Ing. Opěla Jaroslav</t>
  </si>
  <si>
    <t>Kuncová Marie</t>
  </si>
  <si>
    <t>Šipošová Irena</t>
  </si>
  <si>
    <t>Cviček Václav</t>
  </si>
  <si>
    <t>Drabina Jaroslav</t>
  </si>
  <si>
    <t>Ing. Wojnar Jan</t>
  </si>
  <si>
    <t>Ing. Sniegon Stanislav</t>
  </si>
  <si>
    <t>Socha Marek</t>
  </si>
  <si>
    <t>Wojnar Jan</t>
  </si>
  <si>
    <t>Lévová Anastásie</t>
  </si>
  <si>
    <t>Zavadil Miloslav</t>
  </si>
  <si>
    <t>Polášková Michaela</t>
  </si>
  <si>
    <t>Štefek Karel</t>
  </si>
  <si>
    <t>Kramolišová Marta</t>
  </si>
  <si>
    <t>Ovčačík Igor</t>
  </si>
  <si>
    <t>Zagora Petr</t>
  </si>
  <si>
    <t>Ing. Nováček Lumír</t>
  </si>
  <si>
    <t>Simper Martin</t>
  </si>
  <si>
    <t>Ing. Polášek René</t>
  </si>
  <si>
    <t>Ing. Špaček Bořivoj</t>
  </si>
  <si>
    <t>Ing. Fuciman Michal</t>
  </si>
  <si>
    <t>Kula Lukáš</t>
  </si>
  <si>
    <t>Mgr. Žurovec Aleš</t>
  </si>
  <si>
    <t>Stanovský Petr</t>
  </si>
  <si>
    <t>Szurmanová Anna</t>
  </si>
  <si>
    <t>Piknová Ilona</t>
  </si>
  <si>
    <t>Lichý Radim</t>
  </si>
  <si>
    <t>Nohel Martin</t>
  </si>
  <si>
    <t>MVDr. Jiříček Josef</t>
  </si>
  <si>
    <t>RNDr. Forýtek Jiří</t>
  </si>
  <si>
    <t>Ing. Berkus Marek</t>
  </si>
  <si>
    <t>identifikační číslo osoby nebo rok narození</t>
  </si>
  <si>
    <t>1974</t>
  </si>
  <si>
    <t>1957</t>
  </si>
  <si>
    <t>1947</t>
  </si>
  <si>
    <t>1963</t>
  </si>
  <si>
    <t>1993</t>
  </si>
  <si>
    <t>1951</t>
  </si>
  <si>
    <t>1956</t>
  </si>
  <si>
    <t>1976</t>
  </si>
  <si>
    <t>1943</t>
  </si>
  <si>
    <t>1941</t>
  </si>
  <si>
    <t>1942</t>
  </si>
  <si>
    <t>1938</t>
  </si>
  <si>
    <t>1953</t>
  </si>
  <si>
    <t>1973</t>
  </si>
  <si>
    <t>1979</t>
  </si>
  <si>
    <t>1986</t>
  </si>
  <si>
    <t>1965</t>
  </si>
  <si>
    <t>1971</t>
  </si>
  <si>
    <t>1972</t>
  </si>
  <si>
    <t>1967</t>
  </si>
  <si>
    <t>1959</t>
  </si>
  <si>
    <t>1977</t>
  </si>
  <si>
    <t>1970</t>
  </si>
  <si>
    <t>1961</t>
  </si>
  <si>
    <t>1975</t>
  </si>
  <si>
    <t>1955</t>
  </si>
  <si>
    <t>Nový Jičín</t>
  </si>
  <si>
    <t>Břidličná</t>
  </si>
  <si>
    <t>Praha 13</t>
  </si>
  <si>
    <t>Budišov nad Budišovkou</t>
  </si>
  <si>
    <t xml:space="preserve"> Rýmařov</t>
  </si>
  <si>
    <t xml:space="preserve">Široká Niva </t>
  </si>
  <si>
    <t xml:space="preserve"> Opava</t>
  </si>
  <si>
    <t xml:space="preserve">Roudno </t>
  </si>
  <si>
    <t>Dobroslavice</t>
  </si>
  <si>
    <t>Praha - Radotín</t>
  </si>
  <si>
    <t>Brušperk</t>
  </si>
  <si>
    <t>Chlebovice</t>
  </si>
  <si>
    <t xml:space="preserve">Kozlovice </t>
  </si>
  <si>
    <t xml:space="preserve"> Nový Jičín</t>
  </si>
  <si>
    <t xml:space="preserve">Slatina </t>
  </si>
  <si>
    <t>Lhotka u Frýdku-Místku</t>
  </si>
  <si>
    <r>
      <t xml:space="preserve">Ostrava </t>
    </r>
    <r>
      <rPr>
        <sz val="10"/>
        <color indexed="10"/>
        <rFont val="Tahoma"/>
        <family val="2"/>
      </rPr>
      <t xml:space="preserve">- </t>
    </r>
    <r>
      <rPr>
        <sz val="10"/>
        <color indexed="8"/>
        <rFont val="Tahoma"/>
        <family val="2"/>
      </rPr>
      <t>Poruba</t>
    </r>
  </si>
  <si>
    <t>Starý Jičín</t>
  </si>
  <si>
    <t xml:space="preserve">Uhlířov </t>
  </si>
  <si>
    <t xml:space="preserve">Štáblovice </t>
  </si>
  <si>
    <t>Hnojník</t>
  </si>
  <si>
    <t xml:space="preserve">Krasov </t>
  </si>
  <si>
    <t>Frýdek-Místek - Chlebovice</t>
  </si>
  <si>
    <t xml:space="preserve">Palkovice </t>
  </si>
  <si>
    <t xml:space="preserve">Janovice </t>
  </si>
  <si>
    <t xml:space="preserve"> Hnojník</t>
  </si>
  <si>
    <t>Suchdol nad Odrou</t>
  </si>
  <si>
    <t>Hranice IV-Drahotuše</t>
  </si>
  <si>
    <t xml:space="preserve">Smilovice </t>
  </si>
  <si>
    <t xml:space="preserve">Mošnov </t>
  </si>
  <si>
    <t xml:space="preserve"> České Budějovice</t>
  </si>
  <si>
    <t>Kunčice pod Ondřejníkem</t>
  </si>
  <si>
    <t>Komorní Lhotka</t>
  </si>
  <si>
    <t>Nové Heřmínovy</t>
  </si>
  <si>
    <t>Holčovice</t>
  </si>
  <si>
    <t xml:space="preserve">Pržno </t>
  </si>
  <si>
    <t>Mankovice</t>
  </si>
  <si>
    <t xml:space="preserve">Ostravice </t>
  </si>
  <si>
    <t xml:space="preserve">Malenovice </t>
  </si>
  <si>
    <t xml:space="preserve">Tichá </t>
  </si>
  <si>
    <t xml:space="preserve">Fryčovice </t>
  </si>
  <si>
    <t>Větřkovice</t>
  </si>
  <si>
    <t xml:space="preserve">Staříč </t>
  </si>
  <si>
    <t>Staříč</t>
  </si>
  <si>
    <t xml:space="preserve">Skotnice </t>
  </si>
  <si>
    <t xml:space="preserve">Ropice </t>
  </si>
  <si>
    <t>Vrbno pod Pradědem</t>
  </si>
  <si>
    <t xml:space="preserve">Zátor </t>
  </si>
  <si>
    <t xml:space="preserve">Vendryně </t>
  </si>
  <si>
    <t>Dvorce</t>
  </si>
  <si>
    <t>Ostrava-Stará Bělá</t>
  </si>
  <si>
    <t>Ostrava - Zábřeh</t>
  </si>
  <si>
    <t>Pustá Polom</t>
  </si>
  <si>
    <t>Světlá Hora</t>
  </si>
  <si>
    <t xml:space="preserve">Třanovice </t>
  </si>
  <si>
    <t xml:space="preserve">Staré Město </t>
  </si>
  <si>
    <t>Nové Město na Moravě</t>
  </si>
  <si>
    <t xml:space="preserve">Andělská Hora </t>
  </si>
  <si>
    <t>1950</t>
  </si>
  <si>
    <t>1966</t>
  </si>
  <si>
    <t>1964</t>
  </si>
  <si>
    <t>1968</t>
  </si>
  <si>
    <t>1945</t>
  </si>
  <si>
    <t xml:space="preserve">Luboměř </t>
  </si>
  <si>
    <t xml:space="preserve"> Odry</t>
  </si>
  <si>
    <t xml:space="preserve">Pražmo </t>
  </si>
  <si>
    <t xml:space="preserve">Nové Heřmínovy </t>
  </si>
  <si>
    <t xml:space="preserve"> Dvorce</t>
  </si>
  <si>
    <t xml:space="preserve"> Praha - Radotín</t>
  </si>
  <si>
    <t>Frýdek - Místek</t>
  </si>
  <si>
    <t>Štáblovice</t>
  </si>
  <si>
    <t>Uhlířov</t>
  </si>
  <si>
    <t>Slatina</t>
  </si>
  <si>
    <t>Melč</t>
  </si>
  <si>
    <t>Lhotka u Litultovic</t>
  </si>
  <si>
    <t>Štěpánkovice</t>
  </si>
  <si>
    <t>Bílovec 5</t>
  </si>
  <si>
    <t>Bruzovice</t>
  </si>
  <si>
    <t>Frenštát pod Radhoštěm</t>
  </si>
  <si>
    <t>České Budějovice</t>
  </si>
  <si>
    <t>Lichnov</t>
  </si>
  <si>
    <t>Heřmanice u Oder</t>
  </si>
  <si>
    <t>Praha - Malá Strana</t>
  </si>
  <si>
    <t>Město Albrechtice</t>
  </si>
  <si>
    <t>Krnov 1</t>
  </si>
  <si>
    <t>Janov</t>
  </si>
  <si>
    <t>Hodslavice</t>
  </si>
  <si>
    <t>Čeladná</t>
  </si>
  <si>
    <t>Jeseník nad Odrou</t>
  </si>
  <si>
    <t>Poskytnutí dotací v rámci Programu na podporu financování akcí s podporou EU</t>
  </si>
  <si>
    <t>Pořadové č.</t>
  </si>
  <si>
    <t>Název projektu</t>
  </si>
  <si>
    <t>Celkové uznatelné investiční náklady projektu (dle žádosti)</t>
  </si>
  <si>
    <t>Výše dotace</t>
  </si>
  <si>
    <t>Podíl dotace na uznatelných nákladech</t>
  </si>
  <si>
    <t>Časová použitelnost dotace</t>
  </si>
  <si>
    <t>00561193</t>
  </si>
  <si>
    <t>Obec Neplachovice</t>
  </si>
  <si>
    <t>Odkanalizování obce Neplachovice</t>
  </si>
  <si>
    <t>1.1.2017 - 30.6.2023</t>
  </si>
  <si>
    <t>00635600</t>
  </si>
  <si>
    <t>Obec Bratříkovice</t>
  </si>
  <si>
    <t>Snížení energetické náročnosti objektu obecního úřadu Bratříkovice</t>
  </si>
  <si>
    <t>00635596</t>
  </si>
  <si>
    <t>Obec Hlavnice</t>
  </si>
  <si>
    <t>Snížení energetické náročnosti  objektů - obecní úřad, kulturní dům a pohostinství Hlavnice</t>
  </si>
  <si>
    <t>Obec Písečná</t>
  </si>
  <si>
    <t>Splašková kanalizace Písečná - I.etapa</t>
  </si>
  <si>
    <t>Kanalizace a ČOV Řepiště, 1.etapa</t>
  </si>
  <si>
    <t>Snížení energetické náročnosti objektu mateřské školy Velké Heraltice</t>
  </si>
  <si>
    <t>Obec Osoblaha</t>
  </si>
  <si>
    <t>Energetické úspory bytových domů Osoblaha</t>
  </si>
  <si>
    <t>00297917</t>
  </si>
  <si>
    <t>Obec Hodslavice</t>
  </si>
  <si>
    <t>Odkanalizování obce Hodslavice</t>
  </si>
  <si>
    <t>00576107</t>
  </si>
  <si>
    <t>Obec Hlinka</t>
  </si>
  <si>
    <t>IROP - Snížení energetické náročnosti bytových domů v Hlince</t>
  </si>
  <si>
    <t>00576077</t>
  </si>
  <si>
    <t>Obec Staré Heřminovy</t>
  </si>
  <si>
    <t>Sběrný dvůr Staré Heřminovy.</t>
  </si>
  <si>
    <t>Obec Dívčí Hrad</t>
  </si>
  <si>
    <t>Zateplení bytových domů v Dívčím Hradě</t>
  </si>
  <si>
    <t>00535117</t>
  </si>
  <si>
    <t>Obec Těškovice</t>
  </si>
  <si>
    <t>Modernizace a rekonstrukce objektu základní školy včetně přístavby šaten - I. etapa - ODBORNÉ UČEBNY</t>
  </si>
  <si>
    <t>Vybudování přírodovědné učebny na ZŠ Fryčovice</t>
  </si>
  <si>
    <t>Obec Mokré Lazce</t>
  </si>
  <si>
    <t>Odborné učebny ZŠ Mokré Lazce</t>
  </si>
  <si>
    <t>Energetické úspory bytového domu č.p. 135 v Melči</t>
  </si>
  <si>
    <t>Intenzifikace ČOV Slavkov</t>
  </si>
  <si>
    <t>00298051</t>
  </si>
  <si>
    <t>Město Klimkovice</t>
  </si>
  <si>
    <t>ČOV a kanalizace pro obec Klimkovice - Josefovice</t>
  </si>
  <si>
    <t>00300608</t>
  </si>
  <si>
    <t>Obec Pustá Polom</t>
  </si>
  <si>
    <t>ČOV a kanalizace v obci Pustá Polom - II. etapa</t>
  </si>
  <si>
    <t>Energetické úspory objektu tělocvičny s ubytovnou v Jeseníku nad Odrou</t>
  </si>
  <si>
    <t>00300381</t>
  </si>
  <si>
    <t>Městys Litultovice</t>
  </si>
  <si>
    <t>Systém větrání s rekuperací tepla v objektu Základní školy Litultovice</t>
  </si>
  <si>
    <t>00296414</t>
  </si>
  <si>
    <t>Obec Třemešná</t>
  </si>
  <si>
    <t>Sběrný dvůr Třemešná</t>
  </si>
  <si>
    <t>00296341</t>
  </si>
  <si>
    <t>Obec Sosnová</t>
  </si>
  <si>
    <t>Snížení energetické náročnosti objektu společenského sálu Sosnová</t>
  </si>
  <si>
    <t>Energetické úspory objektu č.p. 261, Tichá</t>
  </si>
  <si>
    <t>60045701</t>
  </si>
  <si>
    <t>Sdružení měst a obcí povodí Ondřejnice</t>
  </si>
  <si>
    <t>svazek obcí</t>
  </si>
  <si>
    <t>Rozšíření splaškové kanalizace v obci Hukvaldy</t>
  </si>
  <si>
    <t>00300730</t>
  </si>
  <si>
    <t>Obec Šilheřovice</t>
  </si>
  <si>
    <t>5.1a - Rekonstrukce kulturně vzdělávacího centra CZ-PL v obci Šilheřovice</t>
  </si>
  <si>
    <t>Snížení energetické náročnosti budovy MŠ v Janovicích</t>
  </si>
  <si>
    <t>00296287</t>
  </si>
  <si>
    <t>Obec Razová</t>
  </si>
  <si>
    <t>Obecní úřad Razová, č. p. 351, obec Razová - stavební úpravy objektu</t>
  </si>
  <si>
    <t>00297232</t>
  </si>
  <si>
    <t>Obec Stará Ves nad Ondřejnicí</t>
  </si>
  <si>
    <t>Protipovodňová opatření v obci Stará Ves nad Ondřejnicí</t>
  </si>
  <si>
    <t>00535940</t>
  </si>
  <si>
    <t>Obec Bukovec</t>
  </si>
  <si>
    <t>Bukovec - sesuv</t>
  </si>
  <si>
    <t>Stavební úpravy ZŠ Střítež</t>
  </si>
  <si>
    <t>00635499</t>
  </si>
  <si>
    <t>Dům služeb</t>
  </si>
  <si>
    <t>00849952</t>
  </si>
  <si>
    <t>Obec Jezdkovice</t>
  </si>
  <si>
    <t>Zateplení MŠ Jezdkovice - II. etapa</t>
  </si>
  <si>
    <t>00635456</t>
  </si>
  <si>
    <t>Obec Darkovice</t>
  </si>
  <si>
    <t>Vybudování oddílné splaškové kanalizace v obci Darkovice</t>
  </si>
  <si>
    <t>Odkanalizování obce a výstavba ČOV Píšť</t>
  </si>
  <si>
    <t>Zkvalitnění vzdělávací infrastruktury na základní škole v Palkovicích</t>
  </si>
  <si>
    <t>00298468</t>
  </si>
  <si>
    <t>Obec Štramberk</t>
  </si>
  <si>
    <t>Zásobování vodou lokality Libotín</t>
  </si>
  <si>
    <t>00296155</t>
  </si>
  <si>
    <t>Obec Leskovec nad Moravicí</t>
  </si>
  <si>
    <t>Recyklace odpadů v obci Leskovec nad Moravicí</t>
  </si>
  <si>
    <t>00296015</t>
  </si>
  <si>
    <t>Obec Horní Město</t>
  </si>
  <si>
    <t>Rekonstrukce ČOV Horní Město</t>
  </si>
  <si>
    <t>72086718</t>
  </si>
  <si>
    <t>Obec Libhošť</t>
  </si>
  <si>
    <t>Protipovodňová opatření obce Libhošť</t>
  </si>
  <si>
    <t>00576999</t>
  </si>
  <si>
    <t>Obec Pražmo</t>
  </si>
  <si>
    <t>Energeticky úsporná opatření bytového domu č.p. 93, Pražmo</t>
  </si>
  <si>
    <t>00635511</t>
  </si>
  <si>
    <t>Obec Hať</t>
  </si>
  <si>
    <t>Cyklostezka poldr Pískovna - Příční</t>
  </si>
  <si>
    <t>Podpořené projekty - investiční a neinvestiční v dt 1</t>
  </si>
  <si>
    <t>Poř. č.</t>
  </si>
  <si>
    <t>Celkové uznatelné náklady projektu (Kč)</t>
  </si>
  <si>
    <t>výše dotace v Kč</t>
  </si>
  <si>
    <t>Podíl dotace na uznatelných nákladech projektu (%)</t>
  </si>
  <si>
    <t>Kontrola % dotace</t>
  </si>
  <si>
    <t>Maximální časová použitelnost dotace do</t>
  </si>
  <si>
    <t>obec Úvalno</t>
  </si>
  <si>
    <t>Sociální zázemí na Rychtě v Úvalně</t>
  </si>
  <si>
    <t>1.1.-31.12.2018</t>
  </si>
  <si>
    <t>obec Metylovice</t>
  </si>
  <si>
    <t>Rekonstrukce kinosálu - teleskopické hlediště</t>
  </si>
  <si>
    <t>obec Řepiště</t>
  </si>
  <si>
    <t>Obnova zařízení kulturního sálu v Řepištích U Máně</t>
  </si>
  <si>
    <t>00300624</t>
  </si>
  <si>
    <t>obec Raduň</t>
  </si>
  <si>
    <t>Zřízení autobusové zastávky u křížení ulic 9. května a Sluneční</t>
  </si>
  <si>
    <t>00296201</t>
  </si>
  <si>
    <t>obec Malá Morávka</t>
  </si>
  <si>
    <t>Rekonstrukce elektroinstalace v budově ZŠ Malá Morávka</t>
  </si>
  <si>
    <t>obec Kozmice</t>
  </si>
  <si>
    <t>Revitalizace zahrady mateřské školy</t>
  </si>
  <si>
    <t>obec Olbramice</t>
  </si>
  <si>
    <t>Bezbariérový přístup do obecního úřadu a kulturního domu v Olbramicích</t>
  </si>
  <si>
    <t>obec Staré Heřminovy</t>
  </si>
  <si>
    <t>Rekonstrukce vnitřních prostor bytového domu - přestavba na knihovnu, zázemí pro spolky v obci a 2 b.j.</t>
  </si>
  <si>
    <t>00298018</t>
  </si>
  <si>
    <t>obec Jistebník</t>
  </si>
  <si>
    <t>Rekonstrukce víceúčelového hřiště u ZŠ Jistebník</t>
  </si>
  <si>
    <t>00296384</t>
  </si>
  <si>
    <t>obec Svobodné Heřmanice</t>
  </si>
  <si>
    <t>Obec Sv. Heřmanice - rekonstrukce místních komunikací</t>
  </si>
  <si>
    <t>obec Horní Město</t>
  </si>
  <si>
    <t>Parkoviště Rešov</t>
  </si>
  <si>
    <t>00576948</t>
  </si>
  <si>
    <t>obec Staré Město</t>
  </si>
  <si>
    <t>Autobusový záliv - ul. Na Zbytkách, směr Baška</t>
  </si>
  <si>
    <t>00635570</t>
  </si>
  <si>
    <t>obec Dolní Životice</t>
  </si>
  <si>
    <t>Chodníky a zpevněné plochy v areálu volného času v Dolních Životicích</t>
  </si>
  <si>
    <t>00600814</t>
  </si>
  <si>
    <t>obec Albrechtičky</t>
  </si>
  <si>
    <t>Oprava pěší lávky přes řeku Odru</t>
  </si>
  <si>
    <t>město Budišov nad Budišovkou</t>
  </si>
  <si>
    <t>město</t>
  </si>
  <si>
    <t>Rekonstrukce chodníků v oblasti ul. Dukelská I. etapa</t>
  </si>
  <si>
    <t>obec Píšť</t>
  </si>
  <si>
    <t>Rekonstrukce chodníku na ulici Opavské v Píšti</t>
  </si>
  <si>
    <t>00492621</t>
  </si>
  <si>
    <t>obec Milíkov</t>
  </si>
  <si>
    <t>Rekonstrukce MK Milíkov - Do Štefků</t>
  </si>
  <si>
    <t>obec Leskovec nad Moravicí</t>
  </si>
  <si>
    <t>Zázemí pro návštěvníky přehrady Slezské Harty, I. etapa</t>
  </si>
  <si>
    <t>obec Staré Hamry</t>
  </si>
  <si>
    <t>ZŠ ve Starých Hamrech - větrání kuchyně a jídelny</t>
  </si>
  <si>
    <t>60798432</t>
  </si>
  <si>
    <t>obec Šenov u Nového Jičína</t>
  </si>
  <si>
    <t>Rekonstrukce veřejného prostranství v okolí pošty</t>
  </si>
  <si>
    <t>00300691</t>
  </si>
  <si>
    <t>obec Stěbořice</t>
  </si>
  <si>
    <t>Obnova parkovací plochy před ZŠ v obci Stěbořice</t>
  </si>
  <si>
    <t>městys Litultovice</t>
  </si>
  <si>
    <t>městys</t>
  </si>
  <si>
    <t>Rekonstrukce chodníku okolo rybníku v centru Městyse Litultovice</t>
  </si>
  <si>
    <t>00295957</t>
  </si>
  <si>
    <t>obec Dolní Moravice</t>
  </si>
  <si>
    <t>Rekonstrukce vnitřních prostor budovy MŠ v Dolní Moravici</t>
  </si>
  <si>
    <t>obec Tichá</t>
  </si>
  <si>
    <t>Oprava tělocvičny v Tiché (opláštění, sociální zařízení)</t>
  </si>
  <si>
    <t>00635464</t>
  </si>
  <si>
    <t>obec Děhylov</t>
  </si>
  <si>
    <t>Rekonstrukce propustku přes Děhylovský potok na ulici Ke koupališti</t>
  </si>
  <si>
    <t>00300764</t>
  </si>
  <si>
    <t>obec Štítina</t>
  </si>
  <si>
    <t>Rekonstrukce místní komunikace na ul. Příčné</t>
  </si>
  <si>
    <t>obec Skřipov</t>
  </si>
  <si>
    <t>Modernizace občanské vybavenosti v obci Skřipov a Hrabství</t>
  </si>
  <si>
    <t>00295876</t>
  </si>
  <si>
    <t>obec Bohušov</t>
  </si>
  <si>
    <t>Rekonstrukce kulturního domu v obci Bohušov</t>
  </si>
  <si>
    <t>obec Třemešná</t>
  </si>
  <si>
    <t>Všichni  máme stejné potřeby</t>
  </si>
  <si>
    <t>obec Chlebičov</t>
  </si>
  <si>
    <t>Rekonstrukce tělocvičny a diváckého zázemí v Chlebičově</t>
  </si>
  <si>
    <t>obec Stonava</t>
  </si>
  <si>
    <t>Hřiště ve Stonavě</t>
  </si>
  <si>
    <t>00494267</t>
  </si>
  <si>
    <t>obec Kaňovice</t>
  </si>
  <si>
    <t>Rekonstrukce místních komunikací v Kaňovicích, 3. etapa</t>
  </si>
  <si>
    <t>obec Hať</t>
  </si>
  <si>
    <t>Zatrubnění otevřeného příkopu podél části ulice Lipová</t>
  </si>
  <si>
    <t>00600784</t>
  </si>
  <si>
    <t>obec Kateřinice</t>
  </si>
  <si>
    <t>Revitalizace obecní zahrady - vytvoření místa aktivního odpočinku</t>
  </si>
  <si>
    <t>00576034</t>
  </si>
  <si>
    <t>obec Valšov</t>
  </si>
  <si>
    <t xml:space="preserve">obec </t>
  </si>
  <si>
    <t>Rekonstrukce místních komunikací IV. etapa</t>
  </si>
  <si>
    <t>obec Skotnice</t>
  </si>
  <si>
    <t>Modernizace návsi Skotnice a přilehlého veřejného prostranství</t>
  </si>
  <si>
    <t>00298158</t>
  </si>
  <si>
    <t>obec Luboměř</t>
  </si>
  <si>
    <t>Sociální zařízení ve sportovním areálu na Drahách</t>
  </si>
  <si>
    <t>obec Lichnov</t>
  </si>
  <si>
    <t>Dětské hřiště Lichnov</t>
  </si>
  <si>
    <t>00635383</t>
  </si>
  <si>
    <t>obec Radkov</t>
  </si>
  <si>
    <t>Rekonstrukce kulturního domu v obci Radkov</t>
  </si>
  <si>
    <t>obec Hukvaldy</t>
  </si>
  <si>
    <t>Sociální zařízení ZŠ a MŠ Leoše Janáčka Hukvaldy - 3. část</t>
  </si>
  <si>
    <t>00295931</t>
  </si>
  <si>
    <t>obec Dětřichov nad Bystřicí</t>
  </si>
  <si>
    <t>Rekonstrukce kulturního domu - Dětřichov nad Bystřicí</t>
  </si>
  <si>
    <t>00296546</t>
  </si>
  <si>
    <t>obec Bruzovice</t>
  </si>
  <si>
    <t>Kulturní a společenské centrum Bruzovice</t>
  </si>
  <si>
    <t>00300071</t>
  </si>
  <si>
    <t>obec Hněvošice</t>
  </si>
  <si>
    <t>Rekonstrukce prostoru pro volnočasové aktivity dětí a mládeže v Hněvošicích</t>
  </si>
  <si>
    <t>obec Pustá Polom</t>
  </si>
  <si>
    <t>Obnova a modernizace sociálního zařízení ve zdravotním středisku Pustá Polom</t>
  </si>
  <si>
    <t>obec Dolní Lomná</t>
  </si>
  <si>
    <t>Rekonstrukce místní komunikace Mostořanka</t>
  </si>
  <si>
    <t>obec Lhotka u Litultovic</t>
  </si>
  <si>
    <t>Rekonstrukce střechy KD</t>
  </si>
  <si>
    <t>obec Dobroslavice</t>
  </si>
  <si>
    <t>Rekonstrukce chodníků v obci Dobroslavice I. etapa</t>
  </si>
  <si>
    <t>48804711</t>
  </si>
  <si>
    <t>obec Životice u Nového Jičína</t>
  </si>
  <si>
    <t>Stavební úpravy hřbitova</t>
  </si>
  <si>
    <t>00494241</t>
  </si>
  <si>
    <t>obec Dolní Domaslavice</t>
  </si>
  <si>
    <t>Parkoviště u ZŠ Dolní Domaslavice</t>
  </si>
  <si>
    <t>obec Neplachovice</t>
  </si>
  <si>
    <t>Nástavba a stavební úpravy hasičské zbrojnice Zadky - střecha</t>
  </si>
  <si>
    <t>obec Dobratice</t>
  </si>
  <si>
    <t>Rekonstrukce mostu M07 přes VT Zbojičný v Dobraticích</t>
  </si>
  <si>
    <t>obec Pržno</t>
  </si>
  <si>
    <t>IV. etapa výstavby chodníků v obci Pržno</t>
  </si>
  <si>
    <t>obec Služovice</t>
  </si>
  <si>
    <t>Obnova a rekonstrukce objektů občanské vybavenosti ve Služovicích</t>
  </si>
  <si>
    <t>obec Rohov</t>
  </si>
  <si>
    <t>Obnova veřejných prostranství v obci Rohov - II. etapa</t>
  </si>
  <si>
    <t>obec Bukovec</t>
  </si>
  <si>
    <t>Účelové pozemní komunikace k RD č. 175 - Bukovec - Bujákovi</t>
  </si>
  <si>
    <t>00576026</t>
  </si>
  <si>
    <t>obec Mezina</t>
  </si>
  <si>
    <t>Rekonstrukce komunikace ke Slezské Hartě</t>
  </si>
  <si>
    <t>00576891</t>
  </si>
  <si>
    <t>obec Řeka</t>
  </si>
  <si>
    <t>Obnova autobusových zastávek v Řece</t>
  </si>
  <si>
    <t>00576883</t>
  </si>
  <si>
    <t>obec Horní Tošanovice</t>
  </si>
  <si>
    <t>Úprava zahrady mateřské školy v Horních Tošanovicích -část A</t>
  </si>
  <si>
    <t>00576905</t>
  </si>
  <si>
    <t>obec Smilovice</t>
  </si>
  <si>
    <t>Mánesova stezka k dřevěnému kostelíku v Gutech</t>
  </si>
  <si>
    <t>00296333</t>
  </si>
  <si>
    <t>obec Slezské Rudoltice</t>
  </si>
  <si>
    <t>Zázemí pro tělovýchovnou a spolkovou činnost</t>
  </si>
  <si>
    <t>obec Razová</t>
  </si>
  <si>
    <t>Rekonstrukce střechy objektu zázemí sportovního areálu - Razová</t>
  </si>
  <si>
    <t>00296325</t>
  </si>
  <si>
    <t>obec Ryžoviště</t>
  </si>
  <si>
    <t>Obnova stávajícího povrchu místní komunikace na části ulice Gen. Svobody</t>
  </si>
  <si>
    <t>obec Dívčí Hrad</t>
  </si>
  <si>
    <t>Veřejné prostranství u obecního úřadu</t>
  </si>
  <si>
    <t>Poskytnutí neinvestičních dotací - dotační titul 2 - POV 2018</t>
  </si>
  <si>
    <t>Pořadí</t>
  </si>
  <si>
    <t>71179216</t>
  </si>
  <si>
    <t>Sdružení obcí Hlučínska</t>
  </si>
  <si>
    <t>Manažer regionu Hlučínska III</t>
  </si>
  <si>
    <t>69610088</t>
  </si>
  <si>
    <t>Sdružení obcí povodí Stonávky</t>
  </si>
  <si>
    <t>Poradenství a informační systém Mikroregionu obcí povodí Stonávky</t>
  </si>
  <si>
    <t>75077841</t>
  </si>
  <si>
    <t>Mikroregion Opavsko severozápad</t>
  </si>
  <si>
    <t>Poradenství v mikroregionu Opavsko severozápad</t>
  </si>
  <si>
    <t>69609969</t>
  </si>
  <si>
    <t>Region Slezská brána</t>
  </si>
  <si>
    <t>Projektový manažer XI a poradenství v regionu Slezská brána</t>
  </si>
  <si>
    <t>75137925</t>
  </si>
  <si>
    <t>Mikroregion - Sdružení obcí Osoblažska</t>
  </si>
  <si>
    <t>Podpora rozvoje mikroregionu 2018</t>
  </si>
  <si>
    <t>70305374</t>
  </si>
  <si>
    <t>Mikroregion Žermanické a Těrlické přehrady</t>
  </si>
  <si>
    <t>Poradenství, administrativní služby a práce</t>
  </si>
  <si>
    <t>70961417</t>
  </si>
  <si>
    <t>Mikroregion Matice Slezská</t>
  </si>
  <si>
    <t>Projektový manažer Mikroregionu Matice Slezská</t>
  </si>
  <si>
    <t>63024276</t>
  </si>
  <si>
    <t>Sdružení obcí Rýmařovska</t>
  </si>
  <si>
    <t>Rozvoj mikroregionu Rýmařovska</t>
  </si>
  <si>
    <t>70630089</t>
  </si>
  <si>
    <t>Venkovský mikroregion Moravice</t>
  </si>
  <si>
    <t>Projektový manažer Venkovského mikroregionu Moravice</t>
  </si>
  <si>
    <t>71194410</t>
  </si>
  <si>
    <t>Mikroregion Hvozdnice</t>
  </si>
  <si>
    <t>Projektový manažer Mikroregionu Hvozdnice</t>
  </si>
  <si>
    <t>69581762</t>
  </si>
  <si>
    <t>Region Poodří</t>
  </si>
  <si>
    <t>Rozvoj venkovského života v obcích Regionu Poodří</t>
  </si>
  <si>
    <t>71195530</t>
  </si>
  <si>
    <t>Mikroregion Krnovsko</t>
  </si>
  <si>
    <t>Podpora poradenství, propagace a aktivit v Mikroregionu Krnovsko 2018</t>
  </si>
  <si>
    <t>68157631</t>
  </si>
  <si>
    <t>Sdružení obcí povodí Morávky</t>
  </si>
  <si>
    <t>Projektový manažer a podpora projektů SOPM v roce 2018</t>
  </si>
  <si>
    <t>04690290</t>
  </si>
  <si>
    <t>Bruntálsko</t>
  </si>
  <si>
    <t>Odborné poradenství pro rozvoj obcí Bruntálska pro rok 2018</t>
  </si>
  <si>
    <t>71193821</t>
  </si>
  <si>
    <t>Mikroregion Slezská Harta</t>
  </si>
  <si>
    <t>Odborné poradenství venkovské oblasti Mikroregion Sleszká Harta</t>
  </si>
  <si>
    <t>70953201</t>
  </si>
  <si>
    <t>Mikroregion Odersko</t>
  </si>
  <si>
    <t>Management v Mikroregionu Odersko 2018</t>
  </si>
  <si>
    <t>Rozvoj aktivit Sdružení měst a obcí povodí Ondřejnice</t>
  </si>
  <si>
    <t>DT1 Podpořené projekty - investiční a neinvestiční - POV 2019</t>
  </si>
  <si>
    <t>Rozšíření víceúčelového veřejného areálu v osadě Rakovec</t>
  </si>
  <si>
    <t>1.1. - 31.12.2019</t>
  </si>
  <si>
    <t>Rekonstrukce kuchyně v kulturním domě Úvalno</t>
  </si>
  <si>
    <t>00575950</t>
  </si>
  <si>
    <t>obec Stará Ves</t>
  </si>
  <si>
    <t>Rekonstrukce kulturního domu v obci</t>
  </si>
  <si>
    <t>Vybudování parkoviště a chodníku u ZŠ a MŠ Dolany</t>
  </si>
  <si>
    <t>Rekonstrukce parkoviště a dostavba chodníku ke škole</t>
  </si>
  <si>
    <t>Modernizace veřejného prostranství Skotnice - Skorotín</t>
  </si>
  <si>
    <t>obec Oldřišov</t>
  </si>
  <si>
    <t xml:space="preserve">Rekonstrukce komunikace a parkovací plochy u zámku v Oldřišově </t>
  </si>
  <si>
    <t>Obnova mostu M 1 a propustku P 2 v obci Pržno</t>
  </si>
  <si>
    <t>Obnova a modernizace topení, rozvodu vody a odpadů ve středisku kultury,služeb a bydlení v Pusté Polomi</t>
  </si>
  <si>
    <t>Vybudování autobusové zastávky a rekonstrukce oplocení areálu Obecního úřadu v Kaňovicích</t>
  </si>
  <si>
    <t>Rekonstrukce kulturního domu v Kozmicích - vzduchotechnika</t>
  </si>
  <si>
    <t>Rekonstrukce MK ul. Horní v obci Rohov</t>
  </si>
  <si>
    <t>00600741</t>
  </si>
  <si>
    <t>obec Rybí</t>
  </si>
  <si>
    <t xml:space="preserve">Modernizace kulturního domu v Rybí </t>
  </si>
  <si>
    <t>00848468</t>
  </si>
  <si>
    <t>obec Hladké Životice</t>
  </si>
  <si>
    <t>Volnočasové aktivity v Životickém parku</t>
  </si>
  <si>
    <t xml:space="preserve">Stavební úprava veřejného prostranství u školy </t>
  </si>
  <si>
    <t>Rekonstrukce zázemí pro spolkovou činnost v rámci OÚ v Radkově</t>
  </si>
  <si>
    <t>Rekonstrukce veřejného osvětlení v obci Metylovice - III. Etapa</t>
  </si>
  <si>
    <t>Stavební úpravy mateřské školy včetně zahrady - SO.01.2 hydraulická plošina</t>
  </si>
  <si>
    <t>Úprava veřejného prostranství v centru</t>
  </si>
  <si>
    <t>obec Větřkovice</t>
  </si>
  <si>
    <t>Rekonstrukce hasičské zbrojnice v obci Větřkovice</t>
  </si>
  <si>
    <t xml:space="preserve">Rekonstrukce chodníkového tělesa - Tichá, č.p. 241 - 217 </t>
  </si>
  <si>
    <t>obec Těškovice</t>
  </si>
  <si>
    <t>Objekt občanské vybavenosti Těškovice - snížení energetické náročnosti - výměna vnějších výplní stavebních otvorů</t>
  </si>
  <si>
    <t>Rekonstrukce veřejného osvětlení - přehrada Slezská Harta</t>
  </si>
  <si>
    <t>00300713</t>
  </si>
  <si>
    <t>obec Sudice</t>
  </si>
  <si>
    <t>Rekonstrukce chodníků na ulici Ratibořská v obci Sudice I. etapa</t>
  </si>
  <si>
    <t>00577073</t>
  </si>
  <si>
    <t>obec Pazderna</t>
  </si>
  <si>
    <t>Rekonstrukce prostor v kulturním zařízení obce Pazderna pro spolkovou činnost občanů</t>
  </si>
  <si>
    <t>00296686</t>
  </si>
  <si>
    <t>obec Horní Bludovice</t>
  </si>
  <si>
    <t>Modernizace tělocvičny ZŠ a MŠ v Horních Bludovicích</t>
  </si>
  <si>
    <t>obec Fryčovice</t>
  </si>
  <si>
    <t>Lávka ev.č. FR-L-05 přes Ondřejnici ve Fryčovicích U Škařupy</t>
  </si>
  <si>
    <t>00535958</t>
  </si>
  <si>
    <t>obec Hrádek</t>
  </si>
  <si>
    <t>Revitalizace herních prvků v parku</t>
  </si>
  <si>
    <t>00296899</t>
  </si>
  <si>
    <t>obec Lučina</t>
  </si>
  <si>
    <t>Rekonstrukce chodníků kolem řadových domů Lučina</t>
  </si>
  <si>
    <t>Modernizace osvětlení - KD Dívčí Hrad</t>
  </si>
  <si>
    <t>obec Lhotka</t>
  </si>
  <si>
    <t>Obnova areálu sportoviště ve Lhotce</t>
  </si>
  <si>
    <t>67339158</t>
  </si>
  <si>
    <t>obec Chotěbuz</t>
  </si>
  <si>
    <t>Rekonstrukce bytového domu v ulici Náves 269, 270 Chotěbuz</t>
  </si>
  <si>
    <t>Rekonstrukce chodníků v oblasti ul. Bezručovy</t>
  </si>
  <si>
    <t>Rekonstrukce chodníků a odstavné plochy v obci Stěbořice</t>
  </si>
  <si>
    <t>Rekonstrukce sociálního zařízení v budově ZŠ Albrechtičky</t>
  </si>
  <si>
    <t>Rekonstrukce sociálního zázemí v kulturním domě</t>
  </si>
  <si>
    <t>obec Osoblaha</t>
  </si>
  <si>
    <t xml:space="preserve">Rekonstrukce veřejného prostranství Osoblaha </t>
  </si>
  <si>
    <t>obec Ropice</t>
  </si>
  <si>
    <t>Rekonstrukce prolézaček u MŠ v obci Ropice</t>
  </si>
  <si>
    <t xml:space="preserve">Rekonstrukce komunikace Trýb, Malá Morávka </t>
  </si>
  <si>
    <t>00848514</t>
  </si>
  <si>
    <t>obec Vrchy</t>
  </si>
  <si>
    <t>Rekonstrukce obecního úřadu obce Vrchy</t>
  </si>
  <si>
    <t>Rekonstrukce sociálního zařízení MŠ Služovice</t>
  </si>
  <si>
    <t>00849979</t>
  </si>
  <si>
    <t>obec Svatoňovice</t>
  </si>
  <si>
    <t>Rekonstrukce obecního úřadu ve Svatoňovicích</t>
  </si>
  <si>
    <t>obec Staré Těchanovice</t>
  </si>
  <si>
    <t xml:space="preserve">Rekonstrukce zastávek v obci Staré Těchanovice </t>
  </si>
  <si>
    <t>00600768</t>
  </si>
  <si>
    <t>obec Heřmánky</t>
  </si>
  <si>
    <t>Rekonstrukce sociálních zařízení objektu Obecního úřadu v obci Heřmánky</t>
  </si>
  <si>
    <t>obec Velké Heraltice</t>
  </si>
  <si>
    <t>Rekonstrukce budovy obecního úřadu Velké Heraltice</t>
  </si>
  <si>
    <t>Modernizace vnitřních prostorů hasičské zbojnice Třemešná</t>
  </si>
  <si>
    <t>obec Slavkov</t>
  </si>
  <si>
    <t>Rekonstrukce chodníků L. Svobody - II. část etapy II.</t>
  </si>
  <si>
    <t>00600733</t>
  </si>
  <si>
    <t>obec Kunín</t>
  </si>
  <si>
    <t>Sportovní a kulturní areál - místo setkávání, místo, kde to žije</t>
  </si>
  <si>
    <t>00600725</t>
  </si>
  <si>
    <t>obec Hostašovice</t>
  </si>
  <si>
    <t>Modernizace veřejného osvětlení v obci</t>
  </si>
  <si>
    <t>obec Hošťálkovy</t>
  </si>
  <si>
    <t>Odstavná plocha u obecního úřadu Hošťálkovy</t>
  </si>
  <si>
    <t>obec Melč</t>
  </si>
  <si>
    <t>Rekonstrukce hygienického zázemí v ZŠ Melč</t>
  </si>
  <si>
    <t>MK, chodník a zpevněné plochy u hřbitova</t>
  </si>
  <si>
    <t>00846872</t>
  </si>
  <si>
    <t>obec Sviadnov</t>
  </si>
  <si>
    <t>Modernizace veřejného osvětlení ve Sviadnově</t>
  </si>
  <si>
    <t>obec Jeseník nad Odrou</t>
  </si>
  <si>
    <t>Rozšíření komunikace, parkoviště, chodníky, lokalita "Bytovky"</t>
  </si>
  <si>
    <t>00576018</t>
  </si>
  <si>
    <t>obec Velká Štáhle</t>
  </si>
  <si>
    <t>Autobusové zastávky nad výkupem, Velká Štáhle</t>
  </si>
  <si>
    <t>obec Uhlířov</t>
  </si>
  <si>
    <t>Oprava pláště budovy Obecního úřadu v Uhlířově</t>
  </si>
  <si>
    <t>00577049</t>
  </si>
  <si>
    <t>obec Nošovice</t>
  </si>
  <si>
    <t>Modernizace a rozšíření bezdrátového rozhlasu v obci Nošovice s možností napojení na varovný a informační systém obyvatelstva</t>
  </si>
  <si>
    <t>obec Jezdkovice</t>
  </si>
  <si>
    <t>Rekonstrukce komunikací v obci Jezdkovice</t>
  </si>
  <si>
    <t xml:space="preserve">Rekonstrukce fotbalových kabin </t>
  </si>
  <si>
    <t xml:space="preserve">Bezbariérové sociální zařízení pro žáky v ZŠ Olbramice </t>
  </si>
  <si>
    <t>Účelová pozemní komunikace k RD čp. 111 - Petrákovi</t>
  </si>
  <si>
    <t>Parkoviště u kostela v Ryžovišti</t>
  </si>
  <si>
    <t>Rekonstrukce místní komunikace ve Sv. Heřmanicích</t>
  </si>
  <si>
    <t>00298387</t>
  </si>
  <si>
    <t>městys Spálov</t>
  </si>
  <si>
    <t>Úprava veřejného prostranství u pomníku padlých</t>
  </si>
  <si>
    <t>Rekonstrukce lávky pro chodce</t>
  </si>
  <si>
    <t>Rekonstrukce ZŠ Dolní Moravice - rozšíření učební kapacity</t>
  </si>
  <si>
    <t>00635405</t>
  </si>
  <si>
    <t>obec Mikolajice</t>
  </si>
  <si>
    <t>Obnova veřejného prostranství v centru obce Mikolajice</t>
  </si>
  <si>
    <t>00534668</t>
  </si>
  <si>
    <t>obec Strahovice</t>
  </si>
  <si>
    <t xml:space="preserve">Kompletní modernizace veřejného osvětlení v obci Strahovice </t>
  </si>
  <si>
    <t>Veřejné osvětlení Staré Hamry - modernizace</t>
  </si>
  <si>
    <t>00297721</t>
  </si>
  <si>
    <t>obec Bartošovice</t>
  </si>
  <si>
    <t>Rekonstrukce kotelny v Kulturním domě v Hukovicích</t>
  </si>
  <si>
    <t>obec Trojanovice</t>
  </si>
  <si>
    <t>Oprava střechy hasičské zbrojnice</t>
  </si>
  <si>
    <t>00576867</t>
  </si>
  <si>
    <t>obec Žabeň</t>
  </si>
  <si>
    <t xml:space="preserve">Žabeň - výstavba veřejného osvětlení </t>
  </si>
  <si>
    <t>60798483</t>
  </si>
  <si>
    <t>obec Jakubčovice nad Odrou</t>
  </si>
  <si>
    <t>Odstranění havárie propustku JA-02-P v obci Jakubčovice nad Odrou</t>
  </si>
  <si>
    <t>00635588</t>
  </si>
  <si>
    <t>obec Vršovice</t>
  </si>
  <si>
    <t>Zpevnění plochy chodníku a vozovky před Obecním domem Vršovice</t>
  </si>
  <si>
    <t xml:space="preserve">Veřejné prostranství u Obecního úřadu Lichnov </t>
  </si>
  <si>
    <t>00298352</t>
  </si>
  <si>
    <t>obec Sedlnice</t>
  </si>
  <si>
    <t>Obnova topení a výměna kotle MŠ Sedlnice</t>
  </si>
  <si>
    <t>Co nám voda vzala-rekonstrukce lávek</t>
  </si>
  <si>
    <t>Sportovat bezpečně</t>
  </si>
  <si>
    <t>Hať - oprava místní komunikace Višňová</t>
  </si>
  <si>
    <t>00576000</t>
  </si>
  <si>
    <t>obec Tvrdkov</t>
  </si>
  <si>
    <t>Rekonstrukce místní  komunikace Mirotínek</t>
  </si>
  <si>
    <t>DT2 Podpořené projekty - neinvestiční - POV 2019</t>
  </si>
  <si>
    <t xml:space="preserve">Poradenství a informační systém </t>
  </si>
  <si>
    <t>1.1. -  31.12.2019</t>
  </si>
  <si>
    <t xml:space="preserve">Projektový manažer XII a poradenství v regionu Slezská brána </t>
  </si>
  <si>
    <t>Manažer regionu Hlučínska IV.</t>
  </si>
  <si>
    <t>Podpora rozvoje mikroregionu 2019</t>
  </si>
  <si>
    <t>Odborné poradenství pro obce ve svazku obcí Bruntálska 2019</t>
  </si>
  <si>
    <t>Management v Mikroregionu Odersko 2019</t>
  </si>
  <si>
    <t xml:space="preserve">Poradenství v Mikroregionu Opavsko severozápad 2019 </t>
  </si>
  <si>
    <t>Odborné poradenství venkovské oblasti Mikroregion Slezská Harta</t>
  </si>
  <si>
    <t>Podpora poradenství, propagace a aktivit v mikroregionu Krnovsko 2019</t>
  </si>
  <si>
    <t>Rozvíjíme mikroregion Rýmařovsko</t>
  </si>
  <si>
    <t xml:space="preserve">Projektový manažer Mikroregionu Matice Slezská </t>
  </si>
  <si>
    <t>Rozvoj aktivit Sdružení měst a obcí povodí Ondřejnice 2019</t>
  </si>
  <si>
    <t>Poskytnutí investičních dotací - Program na podporu přípravy projektové dokumentace 2018</t>
  </si>
  <si>
    <t>pořadové číslo</t>
  </si>
  <si>
    <t xml:space="preserve">právní forma </t>
  </si>
  <si>
    <t>název projektu</t>
  </si>
  <si>
    <t>celkové uznatelné náklady  projektu (Kč)</t>
  </si>
  <si>
    <t>požadovaná dotace (Kč)</t>
  </si>
  <si>
    <t>podíl dotace na CUN (%)</t>
  </si>
  <si>
    <t>časová použitelnost dotace do</t>
  </si>
  <si>
    <t>00297569</t>
  </si>
  <si>
    <t>Dopravní terminál v Bohumíně</t>
  </si>
  <si>
    <t>1.1.2018 - 30.6.2020</t>
  </si>
  <si>
    <t>Albrechtičky</t>
  </si>
  <si>
    <t>Zhotovení PD k záměru Chodníková tělesa kolem silnice III/46431, Albrechtičky</t>
  </si>
  <si>
    <t>Chodník a cyklostezka "AMERYKA", Jablunkov</t>
  </si>
  <si>
    <t>00576972</t>
  </si>
  <si>
    <t>Pstruží</t>
  </si>
  <si>
    <t>Zpracování PD k záměru - Vybudování chodníku podél silnice II/483 po odbočku na Pstruží</t>
  </si>
  <si>
    <t>Nové Sedlice - PD chodník a cyklostezka na ul. Opavská</t>
  </si>
  <si>
    <t>Spálov</t>
  </si>
  <si>
    <t>Přístavba základní školy, Spálov</t>
  </si>
  <si>
    <t>Stezka pro chodce a cyklisty Vendryně - Třinec - Dolní Líštná - stavební povolení</t>
  </si>
  <si>
    <t>00600831</t>
  </si>
  <si>
    <t>Projektová dokumentace - vybudování chodníku v obci Ženklava</t>
  </si>
  <si>
    <t>Nástavba ZŠ Kozmice</t>
  </si>
  <si>
    <t>00300187</t>
  </si>
  <si>
    <t>Jakarkovice</t>
  </si>
  <si>
    <t>Stavba úpravny pitné vody v obci Jakartovice, místní část Deštné</t>
  </si>
  <si>
    <t>Dokumentace - Novostavba objektu se zázemím sportovního areálu v Brušperku</t>
  </si>
  <si>
    <t>00295892</t>
  </si>
  <si>
    <t>Projektová příprava revitalizace ul. Dlouhé v Bruntále</t>
  </si>
  <si>
    <t>Projektová dokumentace - výstavba bytových domů v obci Melč</t>
  </si>
  <si>
    <t>Úvalno</t>
  </si>
  <si>
    <t>Úprava technologie ČOV Úvalno</t>
  </si>
  <si>
    <t>Mezina</t>
  </si>
  <si>
    <t>Dostavba akumulace a úpravny pitné vody v obci Mezina</t>
  </si>
  <si>
    <t>Projektová dokumentace - rekonstrukce bytového domu v obci Kunín</t>
  </si>
  <si>
    <t>Vypracování kompletní projektové dokumentace rekonstrukce obecního úřadu v Šilheřovicích</t>
  </si>
  <si>
    <t>00635413</t>
  </si>
  <si>
    <t>Budišovice</t>
  </si>
  <si>
    <t>Vodovod v obci Budišovice - Zátiší</t>
  </si>
  <si>
    <t>Slavkov</t>
  </si>
  <si>
    <t>Rekonstrukce chodníků podél silnice I/46 v obci Slavkov</t>
  </si>
  <si>
    <t>Pořízení dokumentace na "Zateplení bytových domů Slezské Rudoltice"</t>
  </si>
  <si>
    <t>Snížení energetické náročnosti bytových domů č. p. 100-105 Osoblaha</t>
  </si>
  <si>
    <t>Rybí</t>
  </si>
  <si>
    <t>Projektová dokumentace - Nové využití části areálu živočišné výroby v obci Rybí</t>
  </si>
  <si>
    <t>Projektová dokumentace - víceúčelové hřiště v obci Bukovec</t>
  </si>
  <si>
    <t>00297445</t>
  </si>
  <si>
    <t>Příprava dokumentace pro Sportovní halu Dětmarovice</t>
  </si>
  <si>
    <t>Projektová dokumentace - výstavba bytového domu v obci Pržno</t>
  </si>
  <si>
    <t>Stavba výtahu - budova Městského úřadu na ulici Pražská</t>
  </si>
  <si>
    <t>Janovice</t>
  </si>
  <si>
    <t>Komunitní dům seniorů v obci Janovice</t>
  </si>
  <si>
    <t>PD - 1. etapa - Obnova místní komunikace par. č. 391 v k. ú. Životice u Dívčího Hradu</t>
  </si>
  <si>
    <t>Stěbořice</t>
  </si>
  <si>
    <t>Kanalizace a ČOV obce Stěbořice a místních částí Jamnice, Nový Dvůr a Březová - SP</t>
  </si>
  <si>
    <t>Celková rekonstrukce mostů v obci Staré Heřminovy</t>
  </si>
  <si>
    <t>Třemešná</t>
  </si>
  <si>
    <t>Cyklostezka Třemešná - Město Albrechtice</t>
  </si>
  <si>
    <t>Projektová dokumentace Dům seniorů Vraclávek</t>
  </si>
  <si>
    <t>70951047</t>
  </si>
  <si>
    <t>Svazek obcí mikroregionu Hlučínska</t>
  </si>
  <si>
    <t>DSO</t>
  </si>
  <si>
    <t>Cyklostezka Hlučín - Kozmice</t>
  </si>
  <si>
    <t>00296511</t>
  </si>
  <si>
    <t>PD - Chodník u silnice III/48412 v obci Baška, k. ú. Hodoňovice</t>
  </si>
  <si>
    <t>00300292</t>
  </si>
  <si>
    <t>Kravaře</t>
  </si>
  <si>
    <t>Rekonstrukce pavilonu Mateřské školy Kravaře</t>
  </si>
  <si>
    <t>Mikolajice</t>
  </si>
  <si>
    <t>Vybudování chodníků podél silnice II/443 v obci Mikolajice</t>
  </si>
  <si>
    <t>Jeseník nad Odrou - protipovodňové opatření</t>
  </si>
  <si>
    <t>00600709</t>
  </si>
  <si>
    <t>Kanalizace a ČOV Závišice</t>
  </si>
  <si>
    <t>Sosnová</t>
  </si>
  <si>
    <t>Kanalizace a ČOV Sosnová</t>
  </si>
  <si>
    <t>Kanalizace a ČOV Krasov</t>
  </si>
  <si>
    <t>00491845</t>
  </si>
  <si>
    <t>Košařiska</t>
  </si>
  <si>
    <t>Výstavba místní komunikace v lokalitě "Bahna" v obci Košařiska</t>
  </si>
  <si>
    <t>00576921</t>
  </si>
  <si>
    <t>Třanovice</t>
  </si>
  <si>
    <t>Zvyšování bezpečnosti dopravy v obci Třanovice</t>
  </si>
  <si>
    <t>Těškovice</t>
  </si>
  <si>
    <t>Realizace soustavy čistíren odpadních vod v podobě DČOV v obci Těškovice</t>
  </si>
  <si>
    <t>Milíkov</t>
  </si>
  <si>
    <t>Přístavba a stavební úpravy objektu Milíkov č.p. 327</t>
  </si>
  <si>
    <t>II. etapa rekonstrukce kanalizace a vybudování KČOV v obci Závada</t>
  </si>
  <si>
    <t>00536008</t>
  </si>
  <si>
    <t>Horní Domaslavice</t>
  </si>
  <si>
    <t>Rekonstrukce Hasičské zbrojnice</t>
  </si>
  <si>
    <t>Zpracování projektové dokumentace - novostavba hasičské zbrojnice Horní Benešov</t>
  </si>
  <si>
    <t>00300756</t>
  </si>
  <si>
    <t>Projektová dokumentace "U Bartošovce - Rybniční"</t>
  </si>
  <si>
    <t xml:space="preserve">Poskytnuté dotace - Program na podporu přípravy projektové dokumentace 2019  </t>
  </si>
  <si>
    <t>00296651</t>
  </si>
  <si>
    <t>Dokumentace pro stavební povolení - Dopravní terminál Frýdlant nad Ostravicí</t>
  </si>
  <si>
    <t>1.1.2019 - 30.6.2021</t>
  </si>
  <si>
    <t>Sedlnice</t>
  </si>
  <si>
    <t>Projektová dokumentace - chodníky v obci</t>
  </si>
  <si>
    <t>Snížení energetické náročnosti v objektu MŠ Dolany</t>
  </si>
  <si>
    <t>Dokumentace - Cyklostezka Brušperk – Fryčovice</t>
  </si>
  <si>
    <t>Projektová dokumentace pro územní rozhodnutí na rekonstrukci bývalého kravína na Hukvaldech</t>
  </si>
  <si>
    <t>Stezka pro chodce a cyklisty kolem ZŠ Jablunkov</t>
  </si>
  <si>
    <t>Výstavba chodníku podél III/4849, Palkovice-Podhůří-Chlebovice</t>
  </si>
  <si>
    <t>Dětřichov nad Bystřicí - Mateřská škola v  novém</t>
  </si>
  <si>
    <t>Základní škola Řepiště - PD</t>
  </si>
  <si>
    <t>Chodník a inženýrské sítě Písečná - II. etapa</t>
  </si>
  <si>
    <t>Jezdkovice</t>
  </si>
  <si>
    <t>Projektová dokumentace k projektu "Odstranění bariér v Obecním úřadu Jezdkovice"</t>
  </si>
  <si>
    <t>Projektová dokumentace "Cyklostezka mikroregionu Rýmařovska"</t>
  </si>
  <si>
    <t>Děhylov</t>
  </si>
  <si>
    <t>Projektová dokumentace na rekonstrukci místní komunikace Výstavní v obci Děhylov vč. chodníků</t>
  </si>
  <si>
    <t>Smilovice</t>
  </si>
  <si>
    <t>Rekonstrukce školní jídelny ZŠ a MŠ Smilovice</t>
  </si>
  <si>
    <t>Vítkov</t>
  </si>
  <si>
    <t>Regenerace brownfieldu na parc. č. 718/1, k.ú. Vítkov</t>
  </si>
  <si>
    <t>Zvyšování bezpečnosti dopravy v obci Třanovice - II. etapa</t>
  </si>
  <si>
    <t>Příprava projektové dokumentace pro obec Melč</t>
  </si>
  <si>
    <t>PD na výstavbu zázemí pro sport</t>
  </si>
  <si>
    <t>Dobratické centrum volnočasových aktivit</t>
  </si>
  <si>
    <t>Libhošť</t>
  </si>
  <si>
    <t>Rekonstrukce tělocvičny při ZŠ Libhošť - projektová dokumentace</t>
  </si>
  <si>
    <t>Komunitní dům seniorů Tichá</t>
  </si>
  <si>
    <t>Strahovice</t>
  </si>
  <si>
    <t>Pořízení kompletní stavební projektové dokumentace pro projekt "Komplexní rekonstrukce objektu PŘEČKOVEC ve Strahovicích"</t>
  </si>
  <si>
    <t>Dolní Moravice</t>
  </si>
  <si>
    <t>Vybudování tělocvičny včetně zázemí v obci Dolní Moravice</t>
  </si>
  <si>
    <t>Hlinka</t>
  </si>
  <si>
    <t>PD - Chodníky v obci Hlinka</t>
  </si>
  <si>
    <t>00846511</t>
  </si>
  <si>
    <t>Milotice nad Opavou</t>
  </si>
  <si>
    <t>Rekonstrukce domu pro komunitní bydlení seniorů - DSP</t>
  </si>
  <si>
    <t>00295906</t>
  </si>
  <si>
    <t>Rekonstrukce sportovní haly</t>
  </si>
  <si>
    <t>Vybudování společensko-sportovního areálu v obci Větřkovice</t>
  </si>
  <si>
    <t>00600822</t>
  </si>
  <si>
    <t>Pustějov</t>
  </si>
  <si>
    <t>Bezbariérový přístup na OÚ v Pustějově - projektová dokumentace</t>
  </si>
  <si>
    <t>00534722</t>
  </si>
  <si>
    <t>Kyjovice</t>
  </si>
  <si>
    <t>Vodní nádrž Kyjovice - příprava PD</t>
  </si>
  <si>
    <t>Rekonstrukce kulturního domu - Světlá Hora - projektová dokumentace</t>
  </si>
  <si>
    <t>Projektová dokumentace - Rozšíření sběrného dvora Dolní Lutyně</t>
  </si>
  <si>
    <t>Zvýšení bezpečnosti chodců v obci Staré Hamry</t>
  </si>
  <si>
    <t>00296309</t>
  </si>
  <si>
    <t>Rusín</t>
  </si>
  <si>
    <t>Pořízení PD na ČOV a kanalizaci v obci Rusín</t>
  </si>
  <si>
    <t>PD chodník na ul. Opavská, Nové Sedlice - II. etapa</t>
  </si>
  <si>
    <t>Ludgeřovice</t>
  </si>
  <si>
    <t>Výstavba sběrného dvora v obci Ludgeřovice - projektová dokumentace</t>
  </si>
  <si>
    <t>Stará Ves</t>
  </si>
  <si>
    <t>Projektová dokumentace na přestavbu bývalé školky</t>
  </si>
  <si>
    <t>00298484</t>
  </si>
  <si>
    <t>Tísek</t>
  </si>
  <si>
    <t>Projektová dokumentace na rekonstrukci budovy MŠ Tísek</t>
  </si>
  <si>
    <t>Zvýšení bezpečnosti dopravy v obci Pustá Polom</t>
  </si>
  <si>
    <t>Spolkový dům Soběšovice</t>
  </si>
  <si>
    <t>00296848</t>
  </si>
  <si>
    <t>Krmelín</t>
  </si>
  <si>
    <t>Náves v obci Krmelín - projektová dokumentace</t>
  </si>
  <si>
    <t>Přestavba a modernizace kulturního domu v Albrechtičkách - projektová dokumentace</t>
  </si>
  <si>
    <t>Rekonstrukce objektu sokolovny v obci Úvalno - zpracování PD</t>
  </si>
  <si>
    <t>Rekonstrukce sportovního areálu Olšinky</t>
  </si>
  <si>
    <t>Seznam - projekty poskytnutí dotace - Znevýhodněné oblasti MSK 2019</t>
  </si>
  <si>
    <t>Uznatelné náklady projektu</t>
  </si>
  <si>
    <t>Podíl dotace na uznatelných nákladech projektu</t>
  </si>
  <si>
    <t>Podnikatelská zóna SÁDEK I.</t>
  </si>
  <si>
    <t>1.1. 2019 - 30.6.2021</t>
  </si>
  <si>
    <t>Revitalizace továrního areálu Třemešná - I.etapa</t>
  </si>
  <si>
    <t>Obec Slezské Rudoltice</t>
  </si>
  <si>
    <t>Spolkové zařízení - rekonstrukce budovy bývalých zámeckých koníren</t>
  </si>
  <si>
    <t>Rezidenční bydlení DH_1. etapa</t>
  </si>
  <si>
    <t>Rekonstrukce školní družiny</t>
  </si>
  <si>
    <t>Revitalizace bytového domu Třemešná č.p. 90 - II. etapa</t>
  </si>
  <si>
    <t>Vybudování společenského zázemí pro místní organizace a spolky</t>
  </si>
  <si>
    <t>Centrum volnočasových aktivit při SVČ Budišov n. B.</t>
  </si>
  <si>
    <t>Obec Bohušov</t>
  </si>
  <si>
    <t>Dětské hřiště u MŠ Bohušov a výměna zdroje tepla</t>
  </si>
  <si>
    <t>Obec Rusín</t>
  </si>
  <si>
    <t>Revitalizace veřejného prostoru před obecním úřadem</t>
  </si>
  <si>
    <t>Rekonstrukce střech ZŠ a MŠ v obci Melč</t>
  </si>
  <si>
    <t>Obec Čermná ve Slezsku</t>
  </si>
  <si>
    <t>Rekonstrukce kulturního domu v obci Čermná ve Slezsku</t>
  </si>
  <si>
    <t>Obec Jindřichov</t>
  </si>
  <si>
    <t>Dobudování zázemí pro sportovní a školský areál v Jindřichově</t>
  </si>
  <si>
    <t>Poskytnutí dotací - Podpora znevýhodněných oblastí Moravskoslezského kraje 2020</t>
  </si>
  <si>
    <t xml:space="preserve">Celkové uznatelné náklady projektu </t>
  </si>
  <si>
    <t>Požadované prostředky z rozpočtu kraje</t>
  </si>
  <si>
    <t>Časové použití od - do</t>
  </si>
  <si>
    <t>Rezidenční bydlení_II. etapa</t>
  </si>
  <si>
    <t>1.1.2020 - 30.6.2022</t>
  </si>
  <si>
    <t>00576093</t>
  </si>
  <si>
    <t>Obec Slezské Pavlovice</t>
  </si>
  <si>
    <t>Rekonstrukce bytového domu v obci Slezské Pavlovice</t>
  </si>
  <si>
    <t>Vybavení pro svazek obcí</t>
  </si>
  <si>
    <t>Výměna oken na bytových domech v Bohušově</t>
  </si>
  <si>
    <t>Výstavba nových bytových jednotek v č. p. 1 a 78</t>
  </si>
  <si>
    <t>Vybudování multifunkčního podnikatelského objektu</t>
  </si>
  <si>
    <t>Rekonstrukce bytového domu Osoblaha</t>
  </si>
  <si>
    <t>Revitalizace továrního areálu-II.etapa</t>
  </si>
  <si>
    <t>Odstavná plocha pro návštěvníky úzkorozchodné trati</t>
  </si>
  <si>
    <t>Obec Petrovice</t>
  </si>
  <si>
    <t>Rekonstrukce společenských prostor aktivního i pasivního odpočinku v obci Petrovice</t>
  </si>
  <si>
    <t>Rekonstrukce objektu č. p. 100 v obci Kružberk - I. etapa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</si>
</sst>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d/m/yyyy;@"/>
    <numFmt numFmtId="170" formatCode="_-* #,##0\ _K_č_-;\-* #,##0\ _K_č_-;_-* &quot;-&quot;\ _K_č_-;_-@_-"/>
    <numFmt numFmtId="171" formatCode="_-* #,##0.00\ _K_č_-;\-* #,##0.00\ _K_č_-;_-* &quot;-&quot;??\ _K_č_-;_-@_-"/>
    <numFmt numFmtId="172" formatCode="#,##0\ &quot;Kč&quot;"/>
    <numFmt numFmtId="173" formatCode="[$-10405]#,##0.00;\-#,##0.00"/>
    <numFmt numFmtId="174" formatCode="[$-405]dddd\ d\.\ mmmm\ yyyy"/>
    <numFmt numFmtId="175" formatCode="#,##0.0"/>
    <numFmt numFmtId="176" formatCode="#,##0.00\ &quot;Kč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 CE"/>
      <family val="1"/>
    </font>
    <font>
      <sz val="10"/>
      <name val="Arial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10"/>
      <name val="Tahoma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Tahoma"/>
      <family val="2"/>
    </font>
    <font>
      <b/>
      <sz val="11"/>
      <color rgb="FF000000"/>
      <name val="Calibri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sz val="11"/>
      <color rgb="FF000000"/>
      <name val="Tahoma"/>
      <family val="2"/>
    </font>
    <font>
      <b/>
      <sz val="10"/>
      <color theme="1"/>
      <name val="Arial"/>
      <family val="2"/>
    </font>
    <font>
      <sz val="8"/>
      <color theme="1"/>
      <name val="Tahoma"/>
      <family val="2"/>
    </font>
    <font>
      <u val="single"/>
      <sz val="11"/>
      <color rgb="FF0000FF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1"/>
      <name val="Calibri"/>
      <family val="2"/>
    </font>
    <font>
      <b/>
      <sz val="8"/>
      <color rgb="FF000000"/>
      <name val="Tahoma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ahoma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theme="4"/>
      </top>
      <bottom/>
    </border>
    <border>
      <left style="thin">
        <color theme="4"/>
      </left>
      <right/>
      <top style="thin">
        <color theme="4"/>
      </top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627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68" fillId="0" borderId="0" xfId="0" applyNumberFormat="1" applyFont="1" applyAlignment="1">
      <alignment horizontal="right" vertical="center"/>
    </xf>
    <xf numFmtId="3" fontId="68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3" fontId="67" fillId="0" borderId="13" xfId="0" applyNumberFormat="1" applyFont="1" applyBorder="1" applyAlignment="1">
      <alignment horizontal="center" vertical="center"/>
    </xf>
    <xf numFmtId="3" fontId="67" fillId="0" borderId="30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169" fontId="67" fillId="0" borderId="14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3" fontId="67" fillId="0" borderId="14" xfId="0" applyNumberFormat="1" applyFont="1" applyBorder="1" applyAlignment="1">
      <alignment horizontal="center" vertical="center"/>
    </xf>
    <xf numFmtId="3" fontId="67" fillId="0" borderId="31" xfId="0" applyNumberFormat="1" applyFont="1" applyBorder="1" applyAlignment="1">
      <alignment horizontal="center" vertical="center"/>
    </xf>
    <xf numFmtId="169" fontId="67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169" fontId="2" fillId="0" borderId="19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3" fontId="67" fillId="0" borderId="19" xfId="0" applyNumberFormat="1" applyFont="1" applyBorder="1" applyAlignment="1">
      <alignment horizontal="center" vertical="center"/>
    </xf>
    <xf numFmtId="3" fontId="67" fillId="0" borderId="33" xfId="0" applyNumberFormat="1" applyFont="1" applyBorder="1" applyAlignment="1">
      <alignment horizontal="center" vertical="center"/>
    </xf>
    <xf numFmtId="3" fontId="70" fillId="0" borderId="21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72" fillId="0" borderId="34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73" fillId="0" borderId="43" xfId="0" applyNumberFormat="1" applyFont="1" applyBorder="1" applyAlignment="1">
      <alignment horizontal="center" vertical="center" wrapText="1"/>
    </xf>
    <xf numFmtId="3" fontId="73" fillId="0" borderId="44" xfId="0" applyNumberFormat="1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/>
    </xf>
    <xf numFmtId="49" fontId="73" fillId="0" borderId="46" xfId="0" applyNumberFormat="1" applyFont="1" applyBorder="1" applyAlignment="1">
      <alignment horizontal="center" vertical="center" wrapText="1"/>
    </xf>
    <xf numFmtId="49" fontId="73" fillId="0" borderId="42" xfId="0" applyNumberFormat="1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/>
    </xf>
    <xf numFmtId="3" fontId="73" fillId="0" borderId="43" xfId="0" applyNumberFormat="1" applyFont="1" applyBorder="1" applyAlignment="1">
      <alignment horizontal="center" vertical="center"/>
    </xf>
    <xf numFmtId="3" fontId="73" fillId="0" borderId="47" xfId="0" applyNumberFormat="1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/>
    </xf>
    <xf numFmtId="49" fontId="73" fillId="0" borderId="49" xfId="0" applyNumberFormat="1" applyFont="1" applyBorder="1" applyAlignment="1">
      <alignment horizontal="center" vertical="center" wrapText="1"/>
    </xf>
    <xf numFmtId="49" fontId="73" fillId="0" borderId="50" xfId="0" applyNumberFormat="1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/>
    </xf>
    <xf numFmtId="3" fontId="73" fillId="0" borderId="51" xfId="0" applyNumberFormat="1" applyFont="1" applyBorder="1" applyAlignment="1">
      <alignment horizontal="center" vertical="center"/>
    </xf>
    <xf numFmtId="3" fontId="73" fillId="0" borderId="52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3" fontId="73" fillId="0" borderId="14" xfId="0" applyNumberFormat="1" applyFont="1" applyBorder="1" applyAlignment="1">
      <alignment horizontal="center" vertical="center"/>
    </xf>
    <xf numFmtId="3" fontId="73" fillId="0" borderId="31" xfId="0" applyNumberFormat="1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49" fontId="73" fillId="0" borderId="53" xfId="0" applyNumberFormat="1" applyFont="1" applyBorder="1" applyAlignment="1">
      <alignment horizontal="center" vertical="center" wrapText="1"/>
    </xf>
    <xf numFmtId="49" fontId="73" fillId="0" borderId="4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/>
    </xf>
    <xf numFmtId="3" fontId="73" fillId="0" borderId="54" xfId="0" applyNumberFormat="1" applyFont="1" applyBorder="1" applyAlignment="1">
      <alignment horizontal="center" vertical="center"/>
    </xf>
    <xf numFmtId="3" fontId="73" fillId="0" borderId="44" xfId="0" applyNumberFormat="1" applyFont="1" applyBorder="1" applyAlignment="1">
      <alignment horizontal="center" vertical="center"/>
    </xf>
    <xf numFmtId="49" fontId="73" fillId="0" borderId="55" xfId="0" applyNumberFormat="1" applyFont="1" applyBorder="1" applyAlignment="1">
      <alignment horizontal="center" vertical="center" wrapText="1"/>
    </xf>
    <xf numFmtId="3" fontId="73" fillId="0" borderId="42" xfId="0" applyNumberFormat="1" applyFont="1" applyBorder="1" applyAlignment="1">
      <alignment horizontal="center" vertical="center"/>
    </xf>
    <xf numFmtId="3" fontId="73" fillId="0" borderId="43" xfId="52" applyNumberFormat="1" applyFont="1" applyFill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3" fontId="73" fillId="0" borderId="51" xfId="52" applyNumberFormat="1" applyFont="1" applyFill="1" applyBorder="1" applyAlignment="1">
      <alignment horizontal="center" vertical="center"/>
    </xf>
    <xf numFmtId="3" fontId="73" fillId="0" borderId="14" xfId="52" applyNumberFormat="1" applyFont="1" applyFill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49" fontId="73" fillId="0" borderId="57" xfId="0" applyNumberFormat="1" applyFont="1" applyBorder="1" applyAlignment="1">
      <alignment horizontal="center" vertical="center" wrapText="1"/>
    </xf>
    <xf numFmtId="49" fontId="73" fillId="0" borderId="58" xfId="0" applyNumberFormat="1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/>
    </xf>
    <xf numFmtId="3" fontId="73" fillId="0" borderId="59" xfId="52" applyNumberFormat="1" applyFont="1" applyFill="1" applyBorder="1" applyAlignment="1">
      <alignment horizontal="center" vertical="center"/>
    </xf>
    <xf numFmtId="3" fontId="73" fillId="0" borderId="60" xfId="0" applyNumberFormat="1" applyFont="1" applyBorder="1" applyAlignment="1">
      <alignment horizontal="center" vertical="center"/>
    </xf>
    <xf numFmtId="3" fontId="72" fillId="0" borderId="61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7" fillId="0" borderId="0" xfId="0" applyFont="1" applyAlignment="1">
      <alignment vertical="center" wrapText="1"/>
    </xf>
    <xf numFmtId="3" fontId="76" fillId="0" borderId="0" xfId="0" applyNumberFormat="1" applyFont="1" applyAlignment="1">
      <alignment horizontal="center" vertical="center" wrapText="1"/>
    </xf>
    <xf numFmtId="3" fontId="70" fillId="0" borderId="0" xfId="0" applyNumberFormat="1" applyFont="1" applyAlignment="1">
      <alignment horizontal="right" vertical="center" wrapText="1"/>
    </xf>
    <xf numFmtId="0" fontId="77" fillId="0" borderId="0" xfId="0" applyFont="1" applyAlignment="1">
      <alignment horizontal="justify" vertical="center"/>
    </xf>
    <xf numFmtId="0" fontId="3" fillId="0" borderId="62" xfId="0" applyFont="1" applyBorder="1" applyAlignment="1">
      <alignment horizontal="center" vertical="center" wrapText="1"/>
    </xf>
    <xf numFmtId="0" fontId="70" fillId="0" borderId="6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73" fontId="57" fillId="0" borderId="65" xfId="45" applyNumberFormat="1" applyFont="1" applyBorder="1" applyAlignment="1">
      <alignment vertical="top" wrapText="1" readingOrder="1"/>
      <protection/>
    </xf>
    <xf numFmtId="0" fontId="78" fillId="0" borderId="65" xfId="45" applyFont="1" applyBorder="1" applyAlignment="1">
      <alignment vertical="top" wrapText="1" readingOrder="1"/>
      <protection/>
    </xf>
    <xf numFmtId="0" fontId="2" fillId="0" borderId="66" xfId="0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/>
    </xf>
    <xf numFmtId="173" fontId="12" fillId="0" borderId="65" xfId="45" applyNumberFormat="1" applyFont="1" applyBorder="1" applyAlignment="1">
      <alignment vertical="top" wrapText="1" readingOrder="1"/>
      <protection/>
    </xf>
    <xf numFmtId="0" fontId="13" fillId="0" borderId="65" xfId="45" applyFont="1" applyBorder="1" applyAlignment="1">
      <alignment vertical="top" wrapText="1" readingOrder="1"/>
      <protection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12" fillId="0" borderId="0" xfId="0" applyFont="1" applyAlignment="1">
      <alignment/>
    </xf>
    <xf numFmtId="173" fontId="12" fillId="0" borderId="0" xfId="45" applyNumberFormat="1" applyFont="1" applyAlignment="1">
      <alignment vertical="top" wrapText="1" readingOrder="1"/>
      <protection/>
    </xf>
    <xf numFmtId="3" fontId="70" fillId="0" borderId="6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70" fillId="0" borderId="70" xfId="0" applyFont="1" applyBorder="1" applyAlignment="1">
      <alignment horizontal="left" vertical="center"/>
    </xf>
    <xf numFmtId="0" fontId="70" fillId="0" borderId="71" xfId="0" applyFont="1" applyBorder="1" applyAlignment="1">
      <alignment horizontal="left" vertical="center"/>
    </xf>
    <xf numFmtId="0" fontId="70" fillId="0" borderId="72" xfId="0" applyFont="1" applyBorder="1" applyAlignment="1">
      <alignment horizontal="left" vertical="center"/>
    </xf>
    <xf numFmtId="0" fontId="67" fillId="0" borderId="73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74" xfId="0" applyFont="1" applyBorder="1" applyAlignment="1">
      <alignment horizontal="left" vertical="center"/>
    </xf>
    <xf numFmtId="0" fontId="67" fillId="0" borderId="75" xfId="0" applyFont="1" applyBorder="1" applyAlignment="1">
      <alignment horizontal="left" vertical="center"/>
    </xf>
    <xf numFmtId="0" fontId="67" fillId="0" borderId="64" xfId="0" applyFont="1" applyBorder="1" applyAlignment="1">
      <alignment horizontal="left" vertical="center"/>
    </xf>
    <xf numFmtId="0" fontId="67" fillId="0" borderId="7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4" fontId="2" fillId="0" borderId="6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0" fontId="78" fillId="0" borderId="77" xfId="45" applyFont="1" applyBorder="1" applyAlignment="1">
      <alignment vertical="top" wrapText="1" readingOrder="1"/>
      <protection/>
    </xf>
    <xf numFmtId="0" fontId="70" fillId="0" borderId="27" xfId="0" applyFont="1" applyBorder="1" applyAlignment="1">
      <alignment wrapText="1"/>
    </xf>
    <xf numFmtId="0" fontId="3" fillId="0" borderId="62" xfId="0" applyNumberFormat="1" applyFont="1" applyBorder="1" applyAlignment="1">
      <alignment horizontal="center" vertical="center" wrapText="1"/>
    </xf>
    <xf numFmtId="0" fontId="70" fillId="0" borderId="71" xfId="0" applyNumberFormat="1" applyFont="1" applyBorder="1" applyAlignment="1">
      <alignment horizontal="left" vertical="center"/>
    </xf>
    <xf numFmtId="0" fontId="67" fillId="0" borderId="0" xfId="0" applyNumberFormat="1" applyFont="1" applyAlignment="1">
      <alignment horizontal="left" vertical="center"/>
    </xf>
    <xf numFmtId="0" fontId="67" fillId="0" borderId="64" xfId="0" applyNumberFormat="1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49" fontId="70" fillId="0" borderId="78" xfId="0" applyNumberFormat="1" applyFont="1" applyBorder="1" applyAlignment="1">
      <alignment vertical="center"/>
    </xf>
    <xf numFmtId="49" fontId="70" fillId="0" borderId="79" xfId="0" applyNumberFormat="1" applyFont="1" applyBorder="1" applyAlignment="1">
      <alignment vertical="center"/>
    </xf>
    <xf numFmtId="0" fontId="67" fillId="0" borderId="74" xfId="0" applyFont="1" applyBorder="1" applyAlignment="1">
      <alignment vertical="center"/>
    </xf>
    <xf numFmtId="0" fontId="67" fillId="0" borderId="64" xfId="0" applyFont="1" applyBorder="1" applyAlignment="1">
      <alignment vertical="center"/>
    </xf>
    <xf numFmtId="0" fontId="67" fillId="0" borderId="76" xfId="0" applyFont="1" applyBorder="1" applyAlignment="1">
      <alignment vertical="center"/>
    </xf>
    <xf numFmtId="0" fontId="70" fillId="0" borderId="71" xfId="0" applyFont="1" applyBorder="1" applyAlignment="1">
      <alignment vertical="center"/>
    </xf>
    <xf numFmtId="0" fontId="70" fillId="0" borderId="72" xfId="0" applyFont="1" applyBorder="1" applyAlignment="1">
      <alignment vertical="center"/>
    </xf>
    <xf numFmtId="0" fontId="79" fillId="0" borderId="71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64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2" fillId="0" borderId="75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70" fillId="0" borderId="78" xfId="0" applyNumberFormat="1" applyFont="1" applyBorder="1" applyAlignment="1">
      <alignment vertical="center"/>
    </xf>
    <xf numFmtId="0" fontId="70" fillId="0" borderId="71" xfId="0" applyNumberFormat="1" applyFont="1" applyBorder="1" applyAlignment="1">
      <alignment vertical="center"/>
    </xf>
    <xf numFmtId="0" fontId="67" fillId="0" borderId="0" xfId="0" applyNumberFormat="1" applyFont="1" applyAlignment="1">
      <alignment vertical="center"/>
    </xf>
    <xf numFmtId="0" fontId="67" fillId="0" borderId="64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2" fillId="0" borderId="80" xfId="0" applyFont="1" applyBorder="1" applyAlignment="1">
      <alignment horizontal="center" vertical="center"/>
    </xf>
    <xf numFmtId="49" fontId="3" fillId="0" borderId="81" xfId="0" applyNumberFormat="1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3" fillId="0" borderId="78" xfId="0" applyNumberFormat="1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3" fontId="2" fillId="0" borderId="64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67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81" fillId="0" borderId="0" xfId="0" applyFont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/>
    </xf>
    <xf numFmtId="0" fontId="2" fillId="34" borderId="75" xfId="0" applyFont="1" applyFill="1" applyBorder="1" applyAlignment="1">
      <alignment horizontal="left" vertical="center" wrapText="1"/>
    </xf>
    <xf numFmtId="3" fontId="2" fillId="34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/>
    </xf>
    <xf numFmtId="0" fontId="3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0" fontId="3" fillId="0" borderId="80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67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vertical="center"/>
    </xf>
    <xf numFmtId="3" fontId="3" fillId="0" borderId="7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14" fontId="2" fillId="34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62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3" fontId="3" fillId="0" borderId="2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8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 wrapText="1"/>
    </xf>
    <xf numFmtId="0" fontId="82" fillId="0" borderId="85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right" vertical="center" wrapText="1"/>
    </xf>
    <xf numFmtId="0" fontId="82" fillId="0" borderId="86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vertical="center" wrapText="1"/>
    </xf>
    <xf numFmtId="0" fontId="77" fillId="0" borderId="14" xfId="0" applyFont="1" applyBorder="1" applyAlignment="1">
      <alignment horizontal="center" vertical="center" wrapText="1"/>
    </xf>
    <xf numFmtId="3" fontId="77" fillId="0" borderId="14" xfId="0" applyNumberFormat="1" applyFont="1" applyBorder="1" applyAlignment="1">
      <alignment horizontal="center" vertical="center"/>
    </xf>
    <xf numFmtId="14" fontId="77" fillId="0" borderId="14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vertical="center" wrapText="1"/>
    </xf>
    <xf numFmtId="0" fontId="77" fillId="0" borderId="11" xfId="0" applyFont="1" applyBorder="1" applyAlignment="1">
      <alignment horizontal="center" vertical="center" wrapText="1"/>
    </xf>
    <xf numFmtId="3" fontId="77" fillId="0" borderId="11" xfId="0" applyNumberFormat="1" applyFont="1" applyBorder="1" applyAlignment="1">
      <alignment horizontal="center" vertical="center"/>
    </xf>
    <xf numFmtId="14" fontId="77" fillId="0" borderId="11" xfId="0" applyNumberFormat="1" applyFont="1" applyBorder="1" applyAlignment="1">
      <alignment horizontal="center" vertical="center"/>
    </xf>
    <xf numFmtId="14" fontId="77" fillId="0" borderId="83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14" fontId="77" fillId="0" borderId="31" xfId="0" applyNumberFormat="1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19" xfId="0" applyFont="1" applyBorder="1" applyAlignment="1">
      <alignment vertical="center" wrapText="1"/>
    </xf>
    <xf numFmtId="0" fontId="77" fillId="0" borderId="19" xfId="0" applyFont="1" applyBorder="1" applyAlignment="1">
      <alignment horizontal="center" vertical="center" wrapText="1"/>
    </xf>
    <xf numFmtId="3" fontId="77" fillId="0" borderId="19" xfId="0" applyNumberFormat="1" applyFont="1" applyBorder="1" applyAlignment="1">
      <alignment horizontal="center" vertical="center"/>
    </xf>
    <xf numFmtId="14" fontId="77" fillId="0" borderId="19" xfId="0" applyNumberFormat="1" applyFont="1" applyBorder="1" applyAlignment="1">
      <alignment horizontal="center" vertical="center"/>
    </xf>
    <xf numFmtId="14" fontId="77" fillId="0" borderId="33" xfId="0" applyNumberFormat="1" applyFont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vertical="center" wrapText="1"/>
    </xf>
    <xf numFmtId="14" fontId="67" fillId="0" borderId="14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83" xfId="0" applyFont="1" applyFill="1" applyBorder="1" applyAlignment="1">
      <alignment horizontal="center" vertical="center" wrapText="1"/>
    </xf>
    <xf numFmtId="14" fontId="67" fillId="0" borderId="31" xfId="0" applyNumberFormat="1" applyFont="1" applyBorder="1" applyAlignment="1">
      <alignment horizontal="center" vertical="center"/>
    </xf>
    <xf numFmtId="0" fontId="81" fillId="0" borderId="32" xfId="0" applyFont="1" applyBorder="1" applyAlignment="1">
      <alignment/>
    </xf>
    <xf numFmtId="0" fontId="81" fillId="0" borderId="19" xfId="0" applyFont="1" applyBorder="1" applyAlignment="1">
      <alignment/>
    </xf>
    <xf numFmtId="0" fontId="83" fillId="0" borderId="19" xfId="0" applyFont="1" applyBorder="1" applyAlignment="1">
      <alignment horizontal="right" vertical="center"/>
    </xf>
    <xf numFmtId="3" fontId="83" fillId="0" borderId="19" xfId="0" applyNumberFormat="1" applyFont="1" applyBorder="1" applyAlignment="1">
      <alignment horizontal="center" vertical="center"/>
    </xf>
    <xf numFmtId="0" fontId="81" fillId="0" borderId="19" xfId="0" applyFont="1" applyBorder="1" applyAlignment="1">
      <alignment vertical="center"/>
    </xf>
    <xf numFmtId="0" fontId="81" fillId="0" borderId="33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81" fillId="0" borderId="33" xfId="0" applyFont="1" applyBorder="1" applyAlignment="1">
      <alignment/>
    </xf>
    <xf numFmtId="0" fontId="70" fillId="0" borderId="19" xfId="0" applyFont="1" applyBorder="1" applyAlignment="1">
      <alignment horizontal="right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3" fontId="68" fillId="0" borderId="19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69" fillId="0" borderId="19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1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3" fontId="77" fillId="0" borderId="19" xfId="0" applyNumberFormat="1" applyFont="1" applyBorder="1" applyAlignment="1">
      <alignment horizontal="center" vertical="center" wrapText="1"/>
    </xf>
    <xf numFmtId="0" fontId="82" fillId="0" borderId="83" xfId="0" applyFont="1" applyFill="1" applyBorder="1" applyAlignment="1">
      <alignment horizontal="center" vertical="center" wrapText="1"/>
    </xf>
    <xf numFmtId="3" fontId="77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19" xfId="0" applyBorder="1" applyAlignment="1">
      <alignment wrapText="1"/>
    </xf>
    <xf numFmtId="3" fontId="76" fillId="0" borderId="19" xfId="0" applyNumberFormat="1" applyFont="1" applyBorder="1" applyAlignment="1">
      <alignment horizontal="center" vertical="center" wrapText="1"/>
    </xf>
    <xf numFmtId="3" fontId="70" fillId="0" borderId="19" xfId="0" applyNumberFormat="1" applyFont="1" applyBorder="1" applyAlignment="1">
      <alignment horizontal="right" vertical="center" wrapText="1"/>
    </xf>
    <xf numFmtId="3" fontId="70" fillId="0" borderId="33" xfId="0" applyNumberFormat="1" applyFont="1" applyBorder="1" applyAlignment="1">
      <alignment horizontal="right" vertical="center" wrapText="1"/>
    </xf>
    <xf numFmtId="0" fontId="70" fillId="0" borderId="19" xfId="0" applyFont="1" applyBorder="1" applyAlignment="1">
      <alignment vertical="center" wrapText="1"/>
    </xf>
    <xf numFmtId="3" fontId="77" fillId="0" borderId="31" xfId="0" applyNumberFormat="1" applyFont="1" applyBorder="1" applyAlignment="1">
      <alignment horizontal="center" vertical="center"/>
    </xf>
    <xf numFmtId="3" fontId="76" fillId="0" borderId="19" xfId="0" applyNumberFormat="1" applyFont="1" applyBorder="1" applyAlignment="1">
      <alignment horizontal="center" vertical="center"/>
    </xf>
    <xf numFmtId="3" fontId="70" fillId="0" borderId="19" xfId="0" applyNumberFormat="1" applyFont="1" applyBorder="1" applyAlignment="1">
      <alignment horizontal="right" vertical="center"/>
    </xf>
    <xf numFmtId="3" fontId="70" fillId="0" borderId="33" xfId="0" applyNumberFormat="1" applyFont="1" applyBorder="1" applyAlignment="1">
      <alignment horizontal="right" vertical="center"/>
    </xf>
    <xf numFmtId="0" fontId="70" fillId="0" borderId="19" xfId="0" applyFont="1" applyBorder="1" applyAlignment="1">
      <alignment vertical="center"/>
    </xf>
    <xf numFmtId="0" fontId="69" fillId="0" borderId="1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 shrinkToFi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0" fillId="0" borderId="14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175" fontId="84" fillId="0" borderId="14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0" fontId="7" fillId="0" borderId="14" xfId="0" applyNumberFormat="1" applyFont="1" applyBorder="1" applyAlignment="1">
      <alignment horizontal="center" vertical="center"/>
    </xf>
    <xf numFmtId="14" fontId="85" fillId="0" borderId="14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10" fontId="19" fillId="0" borderId="2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86" fillId="0" borderId="0" xfId="0" applyFont="1" applyAlignment="1">
      <alignment/>
    </xf>
    <xf numFmtId="0" fontId="67" fillId="0" borderId="8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88" xfId="0" applyFont="1" applyBorder="1" applyAlignment="1">
      <alignment/>
    </xf>
    <xf numFmtId="4" fontId="67" fillId="0" borderId="0" xfId="0" applyNumberFormat="1" applyFont="1" applyAlignment="1">
      <alignment horizontal="center"/>
    </xf>
    <xf numFmtId="10" fontId="67" fillId="0" borderId="0" xfId="0" applyNumberFormat="1" applyFont="1" applyAlignment="1">
      <alignment/>
    </xf>
    <xf numFmtId="49" fontId="3" fillId="35" borderId="24" xfId="0" applyNumberFormat="1" applyFont="1" applyFill="1" applyBorder="1" applyAlignment="1">
      <alignment horizontal="center" vertical="center" wrapText="1"/>
    </xf>
    <xf numFmtId="49" fontId="3" fillId="35" borderId="25" xfId="0" applyNumberFormat="1" applyFont="1" applyFill="1" applyBorder="1" applyAlignment="1">
      <alignment horizontal="center" vertical="center" wrapText="1"/>
    </xf>
    <xf numFmtId="4" fontId="19" fillId="35" borderId="25" xfId="0" applyNumberFormat="1" applyFont="1" applyFill="1" applyBorder="1" applyAlignment="1">
      <alignment horizontal="center" vertical="center" wrapText="1"/>
    </xf>
    <xf numFmtId="3" fontId="19" fillId="35" borderId="25" xfId="0" applyNumberFormat="1" applyFont="1" applyFill="1" applyBorder="1" applyAlignment="1">
      <alignment horizontal="center" vertical="center" wrapText="1"/>
    </xf>
    <xf numFmtId="10" fontId="19" fillId="35" borderId="25" xfId="0" applyNumberFormat="1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3" fontId="2" fillId="0" borderId="14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4" fontId="2" fillId="0" borderId="14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0" fontId="19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3" fillId="0" borderId="88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 horizontal="center"/>
    </xf>
    <xf numFmtId="10" fontId="67" fillId="0" borderId="0" xfId="0" applyNumberFormat="1" applyFont="1" applyAlignment="1">
      <alignment/>
    </xf>
    <xf numFmtId="0" fontId="84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0" fillId="0" borderId="0" xfId="0" applyFont="1" applyAlignment="1">
      <alignment/>
    </xf>
    <xf numFmtId="1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50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/>
    </xf>
    <xf numFmtId="1" fontId="51" fillId="36" borderId="89" xfId="0" applyNumberFormat="1" applyFont="1" applyFill="1" applyBorder="1" applyAlignment="1">
      <alignment horizontal="justify" wrapText="1"/>
    </xf>
    <xf numFmtId="3" fontId="51" fillId="36" borderId="89" xfId="0" applyNumberFormat="1" applyFont="1" applyFill="1" applyBorder="1" applyAlignment="1">
      <alignment horizontal="justify" wrapText="1"/>
    </xf>
    <xf numFmtId="1" fontId="51" fillId="36" borderId="90" xfId="0" applyNumberFormat="1" applyFont="1" applyFill="1" applyBorder="1" applyAlignment="1">
      <alignment horizontal="justify" wrapText="1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justify"/>
    </xf>
    <xf numFmtId="2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50" fillId="0" borderId="14" xfId="0" applyNumberFormat="1" applyFont="1" applyBorder="1" applyAlignment="1">
      <alignment/>
    </xf>
    <xf numFmtId="3" fontId="51" fillId="36" borderId="89" xfId="0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0" fontId="5" fillId="0" borderId="0" xfId="47">
      <alignment/>
      <protection/>
    </xf>
    <xf numFmtId="0" fontId="21" fillId="0" borderId="0" xfId="47" applyFont="1">
      <alignment/>
      <protection/>
    </xf>
    <xf numFmtId="0" fontId="21" fillId="0" borderId="0" xfId="47" applyFont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center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0" fontId="22" fillId="0" borderId="14" xfId="47" applyFont="1" applyFill="1" applyBorder="1" applyAlignment="1">
      <alignment horizontal="left" vertical="center" wrapText="1"/>
      <protection/>
    </xf>
    <xf numFmtId="0" fontId="2" fillId="0" borderId="0" xfId="47" applyFont="1">
      <alignment/>
      <protection/>
    </xf>
    <xf numFmtId="0" fontId="20" fillId="0" borderId="0" xfId="47" applyFont="1" applyFill="1" applyAlignment="1">
      <alignment horizontal="center" vertical="center" wrapText="1"/>
      <protection/>
    </xf>
    <xf numFmtId="0" fontId="20" fillId="0" borderId="14" xfId="47" applyFont="1" applyFill="1" applyBorder="1" applyAlignment="1">
      <alignment horizontal="center" vertical="center" wrapText="1"/>
      <protection/>
    </xf>
    <xf numFmtId="172" fontId="22" fillId="0" borderId="14" xfId="47" applyNumberFormat="1" applyFont="1" applyFill="1" applyBorder="1" applyAlignment="1">
      <alignment horizontal="center" vertical="center"/>
      <protection/>
    </xf>
    <xf numFmtId="10" fontId="22" fillId="0" borderId="14" xfId="47" applyNumberFormat="1" applyFont="1" applyFill="1" applyBorder="1" applyAlignment="1">
      <alignment horizontal="center" vertical="center"/>
      <protection/>
    </xf>
    <xf numFmtId="14" fontId="22" fillId="0" borderId="14" xfId="47" applyNumberFormat="1" applyFont="1" applyFill="1" applyBorder="1" applyAlignment="1">
      <alignment horizontal="center" vertical="center"/>
      <protection/>
    </xf>
    <xf numFmtId="0" fontId="20" fillId="0" borderId="0" xfId="47" applyFont="1">
      <alignment/>
      <protection/>
    </xf>
    <xf numFmtId="0" fontId="3" fillId="8" borderId="27" xfId="47" applyFont="1" applyFill="1" applyBorder="1" applyAlignment="1">
      <alignment horizontal="center" vertical="center" wrapText="1"/>
      <protection/>
    </xf>
    <xf numFmtId="0" fontId="6" fillId="0" borderId="0" xfId="47" applyFont="1">
      <alignment/>
      <protection/>
    </xf>
    <xf numFmtId="0" fontId="21" fillId="3" borderId="15" xfId="47" applyFont="1" applyFill="1" applyBorder="1" applyAlignment="1">
      <alignment horizontal="center" vertical="center"/>
      <protection/>
    </xf>
    <xf numFmtId="0" fontId="2" fillId="3" borderId="14" xfId="47" applyFont="1" applyFill="1" applyBorder="1" applyAlignment="1">
      <alignment horizontal="center" vertical="center"/>
      <protection/>
    </xf>
    <xf numFmtId="0" fontId="3" fillId="3" borderId="14" xfId="47" applyFont="1" applyFill="1" applyBorder="1" applyAlignment="1">
      <alignment horizontal="center" vertical="center" wrapText="1"/>
      <protection/>
    </xf>
    <xf numFmtId="0" fontId="2" fillId="3" borderId="14" xfId="47" applyFont="1" applyFill="1" applyBorder="1" applyAlignment="1">
      <alignment horizontal="center" vertical="center" wrapText="1"/>
      <protection/>
    </xf>
    <xf numFmtId="172" fontId="2" fillId="3" borderId="14" xfId="47" applyNumberFormat="1" applyFont="1" applyFill="1" applyBorder="1" applyAlignment="1">
      <alignment horizontal="center" vertical="center"/>
      <protection/>
    </xf>
    <xf numFmtId="10" fontId="2" fillId="3" borderId="14" xfId="47" applyNumberFormat="1" applyFont="1" applyFill="1" applyBorder="1" applyAlignment="1">
      <alignment horizontal="center" vertical="center"/>
      <protection/>
    </xf>
    <xf numFmtId="172" fontId="3" fillId="3" borderId="14" xfId="47" applyNumberFormat="1" applyFont="1" applyFill="1" applyBorder="1" applyAlignment="1">
      <alignment horizontal="center" vertical="center"/>
      <protection/>
    </xf>
    <xf numFmtId="0" fontId="3" fillId="8" borderId="28" xfId="47" applyFont="1" applyFill="1" applyBorder="1" applyAlignment="1">
      <alignment horizontal="center" vertical="center" wrapText="1"/>
      <protection/>
    </xf>
    <xf numFmtId="0" fontId="21" fillId="3" borderId="32" xfId="47" applyFont="1" applyFill="1" applyBorder="1" applyAlignment="1">
      <alignment horizontal="center" vertical="center"/>
      <protection/>
    </xf>
    <xf numFmtId="0" fontId="2" fillId="3" borderId="19" xfId="47" applyFont="1" applyFill="1" applyBorder="1" applyAlignment="1">
      <alignment horizontal="center" vertical="center"/>
      <protection/>
    </xf>
    <xf numFmtId="0" fontId="3" fillId="3" borderId="19" xfId="47" applyFont="1" applyFill="1" applyBorder="1" applyAlignment="1">
      <alignment horizontal="center" vertical="center" wrapText="1"/>
      <protection/>
    </xf>
    <xf numFmtId="0" fontId="2" fillId="3" borderId="19" xfId="47" applyFont="1" applyFill="1" applyBorder="1" applyAlignment="1">
      <alignment horizontal="center" vertical="center" wrapText="1"/>
      <protection/>
    </xf>
    <xf numFmtId="172" fontId="2" fillId="3" borderId="19" xfId="47" applyNumberFormat="1" applyFont="1" applyFill="1" applyBorder="1" applyAlignment="1">
      <alignment horizontal="center" vertical="center"/>
      <protection/>
    </xf>
    <xf numFmtId="10" fontId="2" fillId="3" borderId="19" xfId="47" applyNumberFormat="1" applyFont="1" applyFill="1" applyBorder="1" applyAlignment="1">
      <alignment horizontal="center" vertical="center"/>
      <protection/>
    </xf>
    <xf numFmtId="172" fontId="3" fillId="3" borderId="19" xfId="47" applyNumberFormat="1" applyFont="1" applyFill="1" applyBorder="1" applyAlignment="1">
      <alignment horizontal="center" vertical="center"/>
      <protection/>
    </xf>
    <xf numFmtId="0" fontId="21" fillId="3" borderId="91" xfId="47" applyFont="1" applyFill="1" applyBorder="1" applyAlignment="1">
      <alignment horizontal="center" vertical="center"/>
      <protection/>
    </xf>
    <xf numFmtId="0" fontId="2" fillId="3" borderId="16" xfId="47" applyFont="1" applyFill="1" applyBorder="1" applyAlignment="1">
      <alignment horizontal="center" vertical="center"/>
      <protection/>
    </xf>
    <xf numFmtId="0" fontId="3" fillId="3" borderId="16" xfId="47" applyFont="1" applyFill="1" applyBorder="1" applyAlignment="1">
      <alignment horizontal="center" vertical="center" wrapText="1"/>
      <protection/>
    </xf>
    <xf numFmtId="0" fontId="2" fillId="3" borderId="16" xfId="47" applyFont="1" applyFill="1" applyBorder="1" applyAlignment="1">
      <alignment horizontal="center" vertical="center" wrapText="1"/>
      <protection/>
    </xf>
    <xf numFmtId="172" fontId="2" fillId="3" borderId="16" xfId="47" applyNumberFormat="1" applyFont="1" applyFill="1" applyBorder="1" applyAlignment="1">
      <alignment horizontal="center" vertical="center"/>
      <protection/>
    </xf>
    <xf numFmtId="10" fontId="2" fillId="3" borderId="16" xfId="47" applyNumberFormat="1" applyFont="1" applyFill="1" applyBorder="1" applyAlignment="1">
      <alignment horizontal="center" vertical="center"/>
      <protection/>
    </xf>
    <xf numFmtId="172" fontId="3" fillId="3" borderId="16" xfId="47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/>
    </xf>
    <xf numFmtId="0" fontId="81" fillId="0" borderId="0" xfId="0" applyFont="1" applyAlignment="1">
      <alignment/>
    </xf>
    <xf numFmtId="0" fontId="3" fillId="0" borderId="32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17" fillId="0" borderId="19" xfId="0" applyFont="1" applyBorder="1" applyAlignment="1">
      <alignment/>
    </xf>
    <xf numFmtId="0" fontId="17" fillId="0" borderId="33" xfId="0" applyFont="1" applyBorder="1" applyAlignment="1">
      <alignment/>
    </xf>
    <xf numFmtId="0" fontId="3" fillId="0" borderId="81" xfId="0" applyFont="1" applyBorder="1" applyAlignment="1">
      <alignment horizontal="center" vertical="center"/>
    </xf>
    <xf numFmtId="0" fontId="81" fillId="0" borderId="78" xfId="0" applyFont="1" applyBorder="1" applyAlignment="1">
      <alignment/>
    </xf>
    <xf numFmtId="0" fontId="81" fillId="0" borderId="6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9" fillId="0" borderId="92" xfId="0" applyFont="1" applyFill="1" applyBorder="1" applyAlignment="1">
      <alignment horizontal="center" vertical="center" wrapText="1"/>
    </xf>
    <xf numFmtId="0" fontId="69" fillId="0" borderId="93" xfId="0" applyFont="1" applyFill="1" applyBorder="1" applyAlignment="1">
      <alignment horizontal="center" vertical="center" wrapText="1"/>
    </xf>
    <xf numFmtId="0" fontId="82" fillId="0" borderId="92" xfId="0" applyFont="1" applyFill="1" applyBorder="1" applyAlignment="1">
      <alignment horizontal="center" vertical="center" wrapText="1"/>
    </xf>
    <xf numFmtId="0" fontId="82" fillId="0" borderId="93" xfId="0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vertical="center" wrapText="1"/>
    </xf>
    <xf numFmtId="0" fontId="77" fillId="0" borderId="14" xfId="0" applyFont="1" applyBorder="1" applyAlignment="1">
      <alignment horizontal="center" vertical="center" wrapText="1"/>
    </xf>
    <xf numFmtId="3" fontId="77" fillId="0" borderId="14" xfId="0" applyNumberFormat="1" applyFont="1" applyBorder="1" applyAlignment="1">
      <alignment horizontal="center" vertical="center"/>
    </xf>
    <xf numFmtId="14" fontId="77" fillId="0" borderId="14" xfId="0" applyNumberFormat="1" applyFont="1" applyBorder="1" applyAlignment="1">
      <alignment horizontal="center" vertical="center"/>
    </xf>
    <xf numFmtId="14" fontId="77" fillId="0" borderId="31" xfId="0" applyNumberFormat="1" applyFont="1" applyBorder="1" applyAlignment="1">
      <alignment horizontal="center" vertical="center"/>
    </xf>
    <xf numFmtId="0" fontId="67" fillId="0" borderId="16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3" fontId="67" fillId="0" borderId="14" xfId="0" applyNumberFormat="1" applyFont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67" fillId="0" borderId="31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83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83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70" fillId="0" borderId="0" xfId="0" applyFont="1" applyAlignment="1">
      <alignment horizontal="center" vertical="center"/>
    </xf>
    <xf numFmtId="0" fontId="81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17" fillId="0" borderId="23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left" vertical="center"/>
    </xf>
    <xf numFmtId="49" fontId="70" fillId="0" borderId="88" xfId="0" applyNumberFormat="1" applyFont="1" applyBorder="1" applyAlignment="1">
      <alignment horizontal="left" vertical="center"/>
    </xf>
    <xf numFmtId="49" fontId="70" fillId="0" borderId="94" xfId="0" applyNumberFormat="1" applyFont="1" applyBorder="1" applyAlignment="1">
      <alignment horizontal="left" vertical="center"/>
    </xf>
    <xf numFmtId="0" fontId="70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72" fillId="0" borderId="95" xfId="0" applyFont="1" applyBorder="1" applyAlignment="1">
      <alignment horizontal="center" vertical="center" wrapText="1"/>
    </xf>
    <xf numFmtId="0" fontId="72" fillId="0" borderId="96" xfId="0" applyFont="1" applyBorder="1" applyAlignment="1">
      <alignment horizontal="center" vertical="center" wrapText="1"/>
    </xf>
    <xf numFmtId="0" fontId="72" fillId="0" borderId="97" xfId="0" applyFont="1" applyBorder="1" applyAlignment="1">
      <alignment horizontal="center" vertical="center" wrapText="1"/>
    </xf>
    <xf numFmtId="0" fontId="72" fillId="0" borderId="98" xfId="0" applyFont="1" applyBorder="1" applyAlignment="1">
      <alignment horizontal="center" vertical="center" wrapText="1"/>
    </xf>
    <xf numFmtId="0" fontId="72" fillId="0" borderId="61" xfId="0" applyFont="1" applyBorder="1" applyAlignment="1">
      <alignment horizontal="center" vertical="center" wrapText="1"/>
    </xf>
    <xf numFmtId="0" fontId="72" fillId="0" borderId="99" xfId="0" applyFont="1" applyBorder="1" applyAlignment="1">
      <alignment horizontal="center" vertical="center" wrapText="1"/>
    </xf>
    <xf numFmtId="49" fontId="72" fillId="0" borderId="61" xfId="0" applyNumberFormat="1" applyFont="1" applyBorder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C1">
      <selection activeCell="A4" sqref="A4:L4"/>
    </sheetView>
  </sheetViews>
  <sheetFormatPr defaultColWidth="9.140625" defaultRowHeight="15"/>
  <cols>
    <col min="2" max="2" width="14.421875" style="0" customWidth="1"/>
    <col min="3" max="3" width="13.140625" style="0" customWidth="1"/>
    <col min="4" max="4" width="11.7109375" style="0" customWidth="1"/>
    <col min="5" max="5" width="18.00390625" style="0" customWidth="1"/>
    <col min="6" max="6" width="12.57421875" style="0" customWidth="1"/>
    <col min="7" max="7" width="15.8515625" style="0" customWidth="1"/>
    <col min="8" max="8" width="10.7109375" style="0" customWidth="1"/>
    <col min="9" max="9" width="11.421875" style="0" customWidth="1"/>
    <col min="10" max="10" width="11.7109375" style="0" customWidth="1"/>
    <col min="11" max="11" width="12.7109375" style="0" customWidth="1"/>
    <col min="12" max="12" width="19.00390625" style="0" customWidth="1"/>
  </cols>
  <sheetData>
    <row r="2" spans="1:12" ht="38.25" customHeight="1">
      <c r="A2" s="528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</row>
    <row r="3" spans="1:12" ht="15.75" thickBot="1">
      <c r="A3" s="529" t="s">
        <v>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12" ht="64.5" thickBot="1">
      <c r="A4" s="61" t="s">
        <v>2</v>
      </c>
      <c r="B4" s="287" t="s">
        <v>3</v>
      </c>
      <c r="C4" s="62" t="s">
        <v>4</v>
      </c>
      <c r="D4" s="288" t="s">
        <v>5</v>
      </c>
      <c r="E4" s="62" t="s">
        <v>6</v>
      </c>
      <c r="F4" s="288" t="s">
        <v>1032</v>
      </c>
      <c r="G4" s="62" t="s">
        <v>8</v>
      </c>
      <c r="H4" s="289" t="s">
        <v>9</v>
      </c>
      <c r="I4" s="290" t="s">
        <v>10</v>
      </c>
      <c r="J4" s="156" t="s">
        <v>11</v>
      </c>
      <c r="K4" s="156" t="s">
        <v>12</v>
      </c>
      <c r="L4" s="64" t="s">
        <v>13</v>
      </c>
    </row>
    <row r="5" spans="1:12" ht="38.25">
      <c r="A5" s="3">
        <v>8</v>
      </c>
      <c r="B5" s="4" t="s">
        <v>14</v>
      </c>
      <c r="C5" s="5" t="s">
        <v>15</v>
      </c>
      <c r="D5" s="6" t="s">
        <v>16</v>
      </c>
      <c r="E5" s="7" t="s">
        <v>17</v>
      </c>
      <c r="F5" s="8">
        <v>480000</v>
      </c>
      <c r="G5" s="8">
        <v>336000</v>
      </c>
      <c r="H5" s="9">
        <v>0.7</v>
      </c>
      <c r="I5" s="9" t="s">
        <v>18</v>
      </c>
      <c r="J5" s="10">
        <v>43282</v>
      </c>
      <c r="K5" s="10">
        <v>43722</v>
      </c>
      <c r="L5" s="272" t="s">
        <v>19</v>
      </c>
    </row>
    <row r="6" spans="1:12" ht="25.5">
      <c r="A6" s="11">
        <v>4</v>
      </c>
      <c r="B6" s="12" t="s">
        <v>20</v>
      </c>
      <c r="C6" s="13" t="s">
        <v>21</v>
      </c>
      <c r="D6" s="14" t="s">
        <v>16</v>
      </c>
      <c r="E6" s="15" t="s">
        <v>22</v>
      </c>
      <c r="F6" s="16">
        <v>241000</v>
      </c>
      <c r="G6" s="16">
        <v>120000</v>
      </c>
      <c r="H6" s="17">
        <v>0.4979</v>
      </c>
      <c r="I6" s="18" t="s">
        <v>23</v>
      </c>
      <c r="J6" s="19">
        <v>43191</v>
      </c>
      <c r="K6" s="20">
        <v>43722</v>
      </c>
      <c r="L6" s="273" t="s">
        <v>24</v>
      </c>
    </row>
    <row r="7" spans="1:12" ht="51">
      <c r="A7" s="11">
        <v>3</v>
      </c>
      <c r="B7" s="12" t="s">
        <v>25</v>
      </c>
      <c r="C7" s="13" t="s">
        <v>26</v>
      </c>
      <c r="D7" s="14" t="s">
        <v>16</v>
      </c>
      <c r="E7" s="15" t="s">
        <v>27</v>
      </c>
      <c r="F7" s="16">
        <v>726000</v>
      </c>
      <c r="G7" s="16">
        <v>400000</v>
      </c>
      <c r="H7" s="17">
        <v>0.551</v>
      </c>
      <c r="I7" s="18" t="s">
        <v>18</v>
      </c>
      <c r="J7" s="22">
        <v>43115</v>
      </c>
      <c r="K7" s="20">
        <v>43465</v>
      </c>
      <c r="L7" s="273" t="s">
        <v>28</v>
      </c>
    </row>
    <row r="8" spans="1:12" ht="38.25">
      <c r="A8" s="23">
        <v>10</v>
      </c>
      <c r="B8" s="12" t="s">
        <v>29</v>
      </c>
      <c r="C8" s="21" t="s">
        <v>30</v>
      </c>
      <c r="D8" s="13" t="s">
        <v>16</v>
      </c>
      <c r="E8" s="15" t="s">
        <v>31</v>
      </c>
      <c r="F8" s="16">
        <v>680000</v>
      </c>
      <c r="G8" s="16">
        <v>400000</v>
      </c>
      <c r="H8" s="17">
        <v>0.5882</v>
      </c>
      <c r="I8" s="17" t="s">
        <v>18</v>
      </c>
      <c r="J8" s="20">
        <v>43101</v>
      </c>
      <c r="K8" s="20">
        <v>43722</v>
      </c>
      <c r="L8" s="273" t="s">
        <v>32</v>
      </c>
    </row>
    <row r="9" spans="1:12" ht="51">
      <c r="A9" s="11">
        <v>11</v>
      </c>
      <c r="B9" s="12" t="s">
        <v>33</v>
      </c>
      <c r="C9" s="13" t="s">
        <v>34</v>
      </c>
      <c r="D9" s="14" t="s">
        <v>16</v>
      </c>
      <c r="E9" s="15" t="s">
        <v>35</v>
      </c>
      <c r="F9" s="16">
        <v>471900</v>
      </c>
      <c r="G9" s="16">
        <v>353900</v>
      </c>
      <c r="H9" s="17">
        <v>0.7499</v>
      </c>
      <c r="I9" s="18" t="s">
        <v>23</v>
      </c>
      <c r="J9" s="22">
        <v>43191</v>
      </c>
      <c r="K9" s="20">
        <v>43722</v>
      </c>
      <c r="L9" s="273" t="s">
        <v>24</v>
      </c>
    </row>
    <row r="10" spans="1:12" ht="38.25">
      <c r="A10" s="11">
        <v>6</v>
      </c>
      <c r="B10" s="12" t="s">
        <v>36</v>
      </c>
      <c r="C10" s="13" t="s">
        <v>37</v>
      </c>
      <c r="D10" s="14" t="s">
        <v>16</v>
      </c>
      <c r="E10" s="15" t="s">
        <v>38</v>
      </c>
      <c r="F10" s="16">
        <v>278300</v>
      </c>
      <c r="G10" s="16">
        <v>139100</v>
      </c>
      <c r="H10" s="17">
        <v>0.4998</v>
      </c>
      <c r="I10" s="18" t="s">
        <v>23</v>
      </c>
      <c r="J10" s="22">
        <v>43282</v>
      </c>
      <c r="K10" s="20">
        <v>43722</v>
      </c>
      <c r="L10" s="273" t="s">
        <v>19</v>
      </c>
    </row>
    <row r="11" spans="1:12" ht="63.75">
      <c r="A11" s="23">
        <v>1</v>
      </c>
      <c r="B11" s="24" t="s">
        <v>39</v>
      </c>
      <c r="C11" s="21" t="s">
        <v>40</v>
      </c>
      <c r="D11" s="25" t="s">
        <v>16</v>
      </c>
      <c r="E11" s="15" t="s">
        <v>41</v>
      </c>
      <c r="F11" s="16">
        <v>533000</v>
      </c>
      <c r="G11" s="16">
        <v>396700</v>
      </c>
      <c r="H11" s="17">
        <v>0.7443</v>
      </c>
      <c r="I11" s="17" t="s">
        <v>23</v>
      </c>
      <c r="J11" s="20">
        <v>43191</v>
      </c>
      <c r="K11" s="26">
        <v>43722</v>
      </c>
      <c r="L11" s="274" t="s">
        <v>24</v>
      </c>
    </row>
    <row r="12" spans="1:12" ht="64.5" thickBot="1">
      <c r="A12" s="27">
        <v>2</v>
      </c>
      <c r="B12" s="28" t="s">
        <v>42</v>
      </c>
      <c r="C12" s="29" t="s">
        <v>43</v>
      </c>
      <c r="D12" s="30" t="s">
        <v>16</v>
      </c>
      <c r="E12" s="31" t="s">
        <v>44</v>
      </c>
      <c r="F12" s="32">
        <v>520000</v>
      </c>
      <c r="G12" s="32">
        <v>390000</v>
      </c>
      <c r="H12" s="33">
        <v>0.75</v>
      </c>
      <c r="I12" s="33" t="s">
        <v>18</v>
      </c>
      <c r="J12" s="34">
        <v>43101</v>
      </c>
      <c r="K12" s="35">
        <v>43722</v>
      </c>
      <c r="L12" s="275" t="s">
        <v>45</v>
      </c>
    </row>
    <row r="13" spans="1:12" ht="15">
      <c r="A13" s="531" t="s">
        <v>46</v>
      </c>
      <c r="B13" s="532"/>
      <c r="C13" s="532"/>
      <c r="D13" s="532"/>
      <c r="E13" s="532"/>
      <c r="F13" s="270"/>
      <c r="G13" s="271">
        <f>SUM(G5:G12)</f>
        <v>2535700</v>
      </c>
      <c r="H13" s="533"/>
      <c r="I13" s="533"/>
      <c r="J13" s="534"/>
      <c r="K13" s="534"/>
      <c r="L13" s="534"/>
    </row>
  </sheetData>
  <sheetProtection/>
  <mergeCells count="4">
    <mergeCell ref="A2:L2"/>
    <mergeCell ref="A3:L3"/>
    <mergeCell ref="A13:E13"/>
    <mergeCell ref="H13:L13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K11" sqref="K11"/>
    </sheetView>
  </sheetViews>
  <sheetFormatPr defaultColWidth="9.140625" defaultRowHeight="15"/>
  <cols>
    <col min="1" max="1" width="8.7109375" style="0" customWidth="1"/>
    <col min="2" max="2" width="16.140625" style="0" customWidth="1"/>
    <col min="3" max="3" width="19.8515625" style="0" customWidth="1"/>
    <col min="4" max="4" width="19.421875" style="0" customWidth="1"/>
    <col min="5" max="5" width="15.00390625" style="0" customWidth="1"/>
    <col min="6" max="6" width="27.7109375" style="0" customWidth="1"/>
    <col min="7" max="7" width="19.8515625" style="0" customWidth="1"/>
    <col min="8" max="8" width="17.421875" style="0" customWidth="1"/>
    <col min="9" max="9" width="24.421875" style="0" customWidth="1"/>
  </cols>
  <sheetData>
    <row r="1" spans="1:9" ht="15.75" thickBot="1">
      <c r="A1" s="539" t="s">
        <v>151</v>
      </c>
      <c r="B1" s="540"/>
      <c r="C1" s="540"/>
      <c r="D1" s="540"/>
      <c r="E1" s="540"/>
      <c r="F1" s="540"/>
      <c r="G1" s="540"/>
      <c r="H1" s="540"/>
      <c r="I1" s="541"/>
    </row>
    <row r="2" spans="1:9" s="309" customFormat="1" ht="18.75" thickBot="1">
      <c r="A2" s="606"/>
      <c r="B2" s="607"/>
      <c r="C2" s="607"/>
      <c r="D2" s="607"/>
      <c r="E2" s="607"/>
      <c r="F2" s="607"/>
      <c r="G2" s="607"/>
      <c r="H2" s="607"/>
      <c r="I2" s="607"/>
    </row>
    <row r="3" spans="1:9" ht="38.25">
      <c r="A3" s="294" t="s">
        <v>152</v>
      </c>
      <c r="B3" s="295" t="s">
        <v>71</v>
      </c>
      <c r="C3" s="296" t="s">
        <v>153</v>
      </c>
      <c r="D3" s="296" t="s">
        <v>1048</v>
      </c>
      <c r="E3" s="296" t="s">
        <v>154</v>
      </c>
      <c r="F3" s="296" t="s">
        <v>155</v>
      </c>
      <c r="G3" s="296" t="s">
        <v>156</v>
      </c>
      <c r="H3" s="296" t="s">
        <v>157</v>
      </c>
      <c r="I3" s="393" t="s">
        <v>158</v>
      </c>
    </row>
    <row r="4" spans="1:9" ht="38.25">
      <c r="A4" s="299">
        <v>1</v>
      </c>
      <c r="B4" s="24" t="s">
        <v>78</v>
      </c>
      <c r="C4" s="235" t="s">
        <v>81</v>
      </c>
      <c r="D4" s="235" t="s">
        <v>959</v>
      </c>
      <c r="E4" s="21" t="s">
        <v>16</v>
      </c>
      <c r="F4" s="235" t="s">
        <v>159</v>
      </c>
      <c r="G4" s="24" t="s">
        <v>23</v>
      </c>
      <c r="H4" s="293">
        <v>361200</v>
      </c>
      <c r="I4" s="394">
        <v>224000</v>
      </c>
    </row>
    <row r="5" spans="1:9" ht="25.5">
      <c r="A5" s="299">
        <v>2</v>
      </c>
      <c r="B5" s="260" t="s">
        <v>160</v>
      </c>
      <c r="C5" s="184" t="s">
        <v>161</v>
      </c>
      <c r="D5" s="186" t="s">
        <v>1049</v>
      </c>
      <c r="E5" s="21" t="s">
        <v>16</v>
      </c>
      <c r="F5" s="235" t="s">
        <v>162</v>
      </c>
      <c r="G5" s="24" t="s">
        <v>23</v>
      </c>
      <c r="H5" s="293">
        <v>769240</v>
      </c>
      <c r="I5" s="394">
        <v>494400</v>
      </c>
    </row>
    <row r="6" spans="1:9" ht="38.25">
      <c r="A6" s="299">
        <v>3</v>
      </c>
      <c r="B6" s="260" t="s">
        <v>163</v>
      </c>
      <c r="C6" s="184" t="s">
        <v>164</v>
      </c>
      <c r="D6" s="186" t="s">
        <v>973</v>
      </c>
      <c r="E6" s="21" t="s">
        <v>16</v>
      </c>
      <c r="F6" s="235" t="s">
        <v>165</v>
      </c>
      <c r="G6" s="24" t="s">
        <v>23</v>
      </c>
      <c r="H6" s="293">
        <v>892200</v>
      </c>
      <c r="I6" s="394">
        <v>700000</v>
      </c>
    </row>
    <row r="7" spans="1:9" ht="15">
      <c r="A7" s="299">
        <v>6</v>
      </c>
      <c r="B7" s="260" t="s">
        <v>166</v>
      </c>
      <c r="C7" s="184" t="s">
        <v>167</v>
      </c>
      <c r="D7" s="186" t="s">
        <v>1050</v>
      </c>
      <c r="E7" s="21" t="s">
        <v>16</v>
      </c>
      <c r="F7" s="235" t="s">
        <v>168</v>
      </c>
      <c r="G7" s="24" t="s">
        <v>23</v>
      </c>
      <c r="H7" s="293">
        <v>607000</v>
      </c>
      <c r="I7" s="394">
        <v>560000</v>
      </c>
    </row>
    <row r="8" spans="1:9" ht="15">
      <c r="A8" s="299">
        <v>7</v>
      </c>
      <c r="B8" s="260" t="s">
        <v>141</v>
      </c>
      <c r="C8" s="184" t="s">
        <v>142</v>
      </c>
      <c r="D8" s="186" t="s">
        <v>1046</v>
      </c>
      <c r="E8" s="21" t="s">
        <v>16</v>
      </c>
      <c r="F8" s="235" t="s">
        <v>169</v>
      </c>
      <c r="G8" s="24" t="s">
        <v>23</v>
      </c>
      <c r="H8" s="293">
        <v>364300</v>
      </c>
      <c r="I8" s="394">
        <v>259600</v>
      </c>
    </row>
    <row r="9" spans="1:9" ht="25.5">
      <c r="A9" s="299">
        <v>8</v>
      </c>
      <c r="B9" s="260" t="s">
        <v>170</v>
      </c>
      <c r="C9" s="184" t="s">
        <v>171</v>
      </c>
      <c r="D9" s="186" t="s">
        <v>1051</v>
      </c>
      <c r="E9" s="21" t="s">
        <v>16</v>
      </c>
      <c r="F9" s="235" t="s">
        <v>172</v>
      </c>
      <c r="G9" s="24" t="s">
        <v>23</v>
      </c>
      <c r="H9" s="293">
        <v>270000</v>
      </c>
      <c r="I9" s="394">
        <v>216000</v>
      </c>
    </row>
    <row r="10" spans="1:9" ht="25.5">
      <c r="A10" s="299">
        <v>9</v>
      </c>
      <c r="B10" s="260" t="s">
        <v>173</v>
      </c>
      <c r="C10" s="184" t="s">
        <v>174</v>
      </c>
      <c r="D10" s="186" t="s">
        <v>1006</v>
      </c>
      <c r="E10" s="21" t="s">
        <v>16</v>
      </c>
      <c r="F10" s="235" t="s">
        <v>175</v>
      </c>
      <c r="G10" s="24" t="s">
        <v>23</v>
      </c>
      <c r="H10" s="293">
        <v>508800</v>
      </c>
      <c r="I10" s="394">
        <v>508800</v>
      </c>
    </row>
    <row r="11" spans="1:9" ht="51">
      <c r="A11" s="299">
        <v>10</v>
      </c>
      <c r="B11" s="24" t="s">
        <v>78</v>
      </c>
      <c r="C11" s="184" t="s">
        <v>99</v>
      </c>
      <c r="D11" s="186" t="s">
        <v>1052</v>
      </c>
      <c r="E11" s="21" t="s">
        <v>16</v>
      </c>
      <c r="F11" s="235" t="s">
        <v>176</v>
      </c>
      <c r="G11" s="24" t="s">
        <v>23</v>
      </c>
      <c r="H11" s="293">
        <v>593100</v>
      </c>
      <c r="I11" s="394">
        <v>451200</v>
      </c>
    </row>
    <row r="12" spans="1:9" ht="38.25">
      <c r="A12" s="299">
        <v>11</v>
      </c>
      <c r="B12" s="24" t="s">
        <v>78</v>
      </c>
      <c r="C12" s="184" t="s">
        <v>177</v>
      </c>
      <c r="D12" s="186" t="s">
        <v>959</v>
      </c>
      <c r="E12" s="21" t="s">
        <v>16</v>
      </c>
      <c r="F12" s="235" t="s">
        <v>178</v>
      </c>
      <c r="G12" s="24" t="s">
        <v>23</v>
      </c>
      <c r="H12" s="293">
        <v>316800</v>
      </c>
      <c r="I12" s="394">
        <v>316800</v>
      </c>
    </row>
    <row r="13" spans="1:9" ht="15">
      <c r="A13" s="299">
        <v>12</v>
      </c>
      <c r="B13" s="24" t="s">
        <v>179</v>
      </c>
      <c r="C13" s="184" t="s">
        <v>180</v>
      </c>
      <c r="D13" s="186" t="s">
        <v>325</v>
      </c>
      <c r="E13" s="21" t="s">
        <v>16</v>
      </c>
      <c r="F13" s="235" t="s">
        <v>181</v>
      </c>
      <c r="G13" s="24" t="s">
        <v>23</v>
      </c>
      <c r="H13" s="293">
        <v>134400</v>
      </c>
      <c r="I13" s="394">
        <v>134400</v>
      </c>
    </row>
    <row r="14" spans="1:9" ht="38.25">
      <c r="A14" s="299">
        <v>13</v>
      </c>
      <c r="B14" s="24" t="s">
        <v>133</v>
      </c>
      <c r="C14" s="184" t="s">
        <v>134</v>
      </c>
      <c r="D14" s="186" t="s">
        <v>1053</v>
      </c>
      <c r="E14" s="21" t="s">
        <v>182</v>
      </c>
      <c r="F14" s="235" t="s">
        <v>183</v>
      </c>
      <c r="G14" s="24" t="s">
        <v>23</v>
      </c>
      <c r="H14" s="293">
        <v>200000</v>
      </c>
      <c r="I14" s="394">
        <v>100000</v>
      </c>
    </row>
    <row r="15" spans="1:9" ht="25.5">
      <c r="A15" s="299">
        <v>14</v>
      </c>
      <c r="B15" s="24" t="s">
        <v>184</v>
      </c>
      <c r="C15" s="184" t="s">
        <v>185</v>
      </c>
      <c r="D15" s="186" t="s">
        <v>1019</v>
      </c>
      <c r="E15" s="21" t="s">
        <v>16</v>
      </c>
      <c r="F15" s="235" t="s">
        <v>186</v>
      </c>
      <c r="G15" s="24" t="s">
        <v>23</v>
      </c>
      <c r="H15" s="293">
        <v>292800</v>
      </c>
      <c r="I15" s="394">
        <v>292800</v>
      </c>
    </row>
    <row r="16" spans="1:9" ht="38.25">
      <c r="A16" s="299">
        <v>16</v>
      </c>
      <c r="B16" s="24" t="s">
        <v>187</v>
      </c>
      <c r="C16" s="184" t="s">
        <v>188</v>
      </c>
      <c r="D16" s="186" t="s">
        <v>988</v>
      </c>
      <c r="E16" s="21" t="s">
        <v>16</v>
      </c>
      <c r="F16" s="235" t="s">
        <v>189</v>
      </c>
      <c r="G16" s="24" t="s">
        <v>23</v>
      </c>
      <c r="H16" s="293">
        <v>1105790</v>
      </c>
      <c r="I16" s="394">
        <v>698900</v>
      </c>
    </row>
    <row r="17" spans="1:9" ht="15">
      <c r="A17" s="299">
        <v>17</v>
      </c>
      <c r="B17" s="24" t="s">
        <v>190</v>
      </c>
      <c r="C17" s="184" t="s">
        <v>191</v>
      </c>
      <c r="D17" s="186" t="s">
        <v>1054</v>
      </c>
      <c r="E17" s="21" t="s">
        <v>16</v>
      </c>
      <c r="F17" s="235" t="s">
        <v>192</v>
      </c>
      <c r="G17" s="24" t="s">
        <v>23</v>
      </c>
      <c r="H17" s="293">
        <v>401000</v>
      </c>
      <c r="I17" s="394">
        <v>336000</v>
      </c>
    </row>
    <row r="18" spans="1:9" ht="51">
      <c r="A18" s="299">
        <v>18</v>
      </c>
      <c r="B18" s="24" t="s">
        <v>78</v>
      </c>
      <c r="C18" s="235" t="s">
        <v>83</v>
      </c>
      <c r="D18" s="186" t="s">
        <v>959</v>
      </c>
      <c r="E18" s="21" t="s">
        <v>16</v>
      </c>
      <c r="F18" s="235" t="s">
        <v>193</v>
      </c>
      <c r="G18" s="24" t="s">
        <v>23</v>
      </c>
      <c r="H18" s="293">
        <v>700000</v>
      </c>
      <c r="I18" s="394">
        <v>700000</v>
      </c>
    </row>
    <row r="19" spans="1:9" ht="25.5">
      <c r="A19" s="299">
        <v>19</v>
      </c>
      <c r="B19" s="24" t="s">
        <v>194</v>
      </c>
      <c r="C19" s="184" t="s">
        <v>195</v>
      </c>
      <c r="D19" s="186" t="s">
        <v>1055</v>
      </c>
      <c r="E19" s="21" t="s">
        <v>16</v>
      </c>
      <c r="F19" s="235" t="s">
        <v>196</v>
      </c>
      <c r="G19" s="24" t="s">
        <v>23</v>
      </c>
      <c r="H19" s="293">
        <v>546480</v>
      </c>
      <c r="I19" s="394">
        <v>460800</v>
      </c>
    </row>
    <row r="20" spans="1:9" ht="38.25">
      <c r="A20" s="299">
        <v>20</v>
      </c>
      <c r="B20" s="24" t="s">
        <v>78</v>
      </c>
      <c r="C20" s="184" t="s">
        <v>197</v>
      </c>
      <c r="D20" s="186" t="s">
        <v>959</v>
      </c>
      <c r="E20" s="21" t="s">
        <v>16</v>
      </c>
      <c r="F20" s="235" t="s">
        <v>198</v>
      </c>
      <c r="G20" s="24" t="s">
        <v>23</v>
      </c>
      <c r="H20" s="293">
        <v>280000</v>
      </c>
      <c r="I20" s="394">
        <v>280000</v>
      </c>
    </row>
    <row r="21" spans="1:9" ht="38.25">
      <c r="A21" s="299">
        <v>21</v>
      </c>
      <c r="B21" s="24" t="s">
        <v>199</v>
      </c>
      <c r="C21" s="184" t="s">
        <v>200</v>
      </c>
      <c r="D21" s="186" t="s">
        <v>1056</v>
      </c>
      <c r="E21" s="21" t="s">
        <v>16</v>
      </c>
      <c r="F21" s="235" t="s">
        <v>201</v>
      </c>
      <c r="G21" s="24" t="s">
        <v>23</v>
      </c>
      <c r="H21" s="293">
        <v>797680</v>
      </c>
      <c r="I21" s="394">
        <v>691200</v>
      </c>
    </row>
    <row r="22" spans="1:9" ht="51">
      <c r="A22" s="299">
        <v>22</v>
      </c>
      <c r="B22" s="24" t="s">
        <v>103</v>
      </c>
      <c r="C22" s="184" t="s">
        <v>104</v>
      </c>
      <c r="D22" s="186" t="s">
        <v>1057</v>
      </c>
      <c r="E22" s="21" t="s">
        <v>182</v>
      </c>
      <c r="F22" s="235" t="s">
        <v>106</v>
      </c>
      <c r="G22" s="24" t="s">
        <v>23</v>
      </c>
      <c r="H22" s="293">
        <v>432000</v>
      </c>
      <c r="I22" s="394">
        <v>432000</v>
      </c>
    </row>
    <row r="23" spans="1:9" ht="15">
      <c r="A23" s="299">
        <v>23</v>
      </c>
      <c r="B23" s="24" t="s">
        <v>202</v>
      </c>
      <c r="C23" s="184" t="s">
        <v>203</v>
      </c>
      <c r="D23" s="186" t="s">
        <v>1058</v>
      </c>
      <c r="E23" s="21" t="s">
        <v>16</v>
      </c>
      <c r="F23" s="235" t="s">
        <v>204</v>
      </c>
      <c r="G23" s="24" t="s">
        <v>23</v>
      </c>
      <c r="H23" s="293">
        <v>269600</v>
      </c>
      <c r="I23" s="394">
        <v>249600</v>
      </c>
    </row>
    <row r="24" spans="1:9" ht="15">
      <c r="A24" s="299">
        <v>24</v>
      </c>
      <c r="B24" s="24" t="s">
        <v>205</v>
      </c>
      <c r="C24" s="184" t="s">
        <v>206</v>
      </c>
      <c r="D24" s="186" t="s">
        <v>1059</v>
      </c>
      <c r="E24" s="21" t="s">
        <v>16</v>
      </c>
      <c r="F24" s="235" t="s">
        <v>207</v>
      </c>
      <c r="G24" s="24" t="s">
        <v>23</v>
      </c>
      <c r="H24" s="293">
        <v>244800</v>
      </c>
      <c r="I24" s="394">
        <v>244800</v>
      </c>
    </row>
    <row r="25" spans="1:9" ht="38.25">
      <c r="A25" s="299">
        <v>25</v>
      </c>
      <c r="B25" s="24" t="s">
        <v>78</v>
      </c>
      <c r="C25" s="184" t="s">
        <v>208</v>
      </c>
      <c r="D25" s="186" t="s">
        <v>1060</v>
      </c>
      <c r="E25" s="21" t="s">
        <v>16</v>
      </c>
      <c r="F25" s="235" t="s">
        <v>209</v>
      </c>
      <c r="G25" s="24" t="s">
        <v>23</v>
      </c>
      <c r="H25" s="293">
        <v>1400000</v>
      </c>
      <c r="I25" s="394">
        <v>700000</v>
      </c>
    </row>
    <row r="26" spans="1:9" ht="25.5">
      <c r="A26" s="299">
        <v>26</v>
      </c>
      <c r="B26" s="24" t="s">
        <v>107</v>
      </c>
      <c r="C26" s="184" t="s">
        <v>108</v>
      </c>
      <c r="D26" s="186" t="s">
        <v>1043</v>
      </c>
      <c r="E26" s="21" t="s">
        <v>16</v>
      </c>
      <c r="F26" s="235" t="s">
        <v>210</v>
      </c>
      <c r="G26" s="24" t="s">
        <v>23</v>
      </c>
      <c r="H26" s="293">
        <v>1173600</v>
      </c>
      <c r="I26" s="394">
        <v>700000</v>
      </c>
    </row>
    <row r="27" spans="1:9" ht="15">
      <c r="A27" s="299">
        <v>27</v>
      </c>
      <c r="B27" s="24" t="s">
        <v>136</v>
      </c>
      <c r="C27" s="235" t="s">
        <v>137</v>
      </c>
      <c r="D27" s="235" t="s">
        <v>1045</v>
      </c>
      <c r="E27" s="21" t="s">
        <v>16</v>
      </c>
      <c r="F27" s="235" t="s">
        <v>138</v>
      </c>
      <c r="G27" s="24" t="s">
        <v>23</v>
      </c>
      <c r="H27" s="293">
        <v>243800</v>
      </c>
      <c r="I27" s="394">
        <v>243800</v>
      </c>
    </row>
    <row r="28" spans="1:9" ht="26.25" thickBot="1">
      <c r="A28" s="301">
        <v>29</v>
      </c>
      <c r="B28" s="305" t="s">
        <v>144</v>
      </c>
      <c r="C28" s="304" t="s">
        <v>145</v>
      </c>
      <c r="D28" s="304" t="s">
        <v>990</v>
      </c>
      <c r="E28" s="36" t="s">
        <v>16</v>
      </c>
      <c r="F28" s="304" t="s">
        <v>211</v>
      </c>
      <c r="G28" s="305" t="s">
        <v>23</v>
      </c>
      <c r="H28" s="306">
        <v>254200</v>
      </c>
      <c r="I28" s="395">
        <v>254200</v>
      </c>
    </row>
    <row r="29" spans="1:9" ht="16.5" thickBot="1">
      <c r="A29" s="38"/>
      <c r="B29" s="38"/>
      <c r="C29" s="38"/>
      <c r="D29" s="38"/>
      <c r="E29" s="38"/>
      <c r="F29" s="39"/>
      <c r="G29" s="40" t="s">
        <v>95</v>
      </c>
      <c r="H29" s="41">
        <f>SUM(H4:H28)</f>
        <v>13158790</v>
      </c>
      <c r="I29" s="41">
        <f>SUM(I4:I28)</f>
        <v>10249300</v>
      </c>
    </row>
  </sheetData>
  <sheetProtection/>
  <mergeCells count="2">
    <mergeCell ref="A1:I1"/>
    <mergeCell ref="A2:I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0.7109375" style="221" customWidth="1"/>
    <col min="2" max="2" width="30.28125" style="172" customWidth="1"/>
    <col min="3" max="3" width="16.7109375" style="171" customWidth="1"/>
    <col min="4" max="4" width="19.421875" style="171" customWidth="1"/>
    <col min="5" max="5" width="15.7109375" style="214" customWidth="1"/>
    <col min="6" max="6" width="13.28125" style="173" customWidth="1"/>
    <col min="7" max="7" width="12.7109375" style="205" customWidth="1"/>
    <col min="8" max="8" width="12.7109375" style="46" customWidth="1"/>
    <col min="9" max="9" width="9.140625" style="37" customWidth="1"/>
    <col min="10" max="10" width="18.57421875" style="37" customWidth="1"/>
    <col min="11" max="16384" width="9.140625" style="37" customWidth="1"/>
  </cols>
  <sheetData>
    <row r="1" spans="1:8" ht="15" customHeight="1">
      <c r="A1" s="608" t="s">
        <v>387</v>
      </c>
      <c r="B1" s="609"/>
      <c r="C1" s="609"/>
      <c r="D1" s="609"/>
      <c r="E1" s="609"/>
      <c r="F1" s="609"/>
      <c r="G1" s="609"/>
      <c r="H1" s="610"/>
    </row>
    <row r="2" spans="1:8" ht="15.75" customHeight="1" thickBot="1">
      <c r="A2" s="611" t="s">
        <v>697</v>
      </c>
      <c r="B2" s="612"/>
      <c r="C2" s="612"/>
      <c r="D2" s="612"/>
      <c r="E2" s="612"/>
      <c r="F2" s="612"/>
      <c r="G2" s="612"/>
      <c r="H2" s="613"/>
    </row>
    <row r="3" spans="1:8" s="158" customFormat="1" ht="51.75" customHeight="1" thickBot="1">
      <c r="A3" s="215" t="s">
        <v>698</v>
      </c>
      <c r="B3" s="62" t="s">
        <v>4</v>
      </c>
      <c r="C3" s="62" t="s">
        <v>5</v>
      </c>
      <c r="D3" s="156" t="s">
        <v>16</v>
      </c>
      <c r="E3" s="189" t="s">
        <v>1024</v>
      </c>
      <c r="F3" s="62" t="s">
        <v>699</v>
      </c>
      <c r="G3" s="62" t="s">
        <v>391</v>
      </c>
      <c r="H3" s="228" t="s">
        <v>392</v>
      </c>
    </row>
    <row r="4" spans="1:10" s="158" customFormat="1" ht="27" customHeight="1">
      <c r="A4" s="11" t="s">
        <v>509</v>
      </c>
      <c r="B4" s="229" t="s">
        <v>808</v>
      </c>
      <c r="C4" s="159" t="s">
        <v>393</v>
      </c>
      <c r="D4" s="193" t="s">
        <v>988</v>
      </c>
      <c r="E4" s="206">
        <v>1975</v>
      </c>
      <c r="F4" s="22" t="s">
        <v>700</v>
      </c>
      <c r="G4" s="230">
        <v>20200</v>
      </c>
      <c r="H4" s="231">
        <v>20200</v>
      </c>
      <c r="J4" s="160"/>
    </row>
    <row r="5" spans="1:10" s="158" customFormat="1" ht="26.25" customHeight="1">
      <c r="A5" s="11" t="s">
        <v>701</v>
      </c>
      <c r="B5" s="232" t="s">
        <v>809</v>
      </c>
      <c r="C5" s="159" t="s">
        <v>393</v>
      </c>
      <c r="D5" s="194" t="s">
        <v>998</v>
      </c>
      <c r="E5" s="206">
        <v>1956</v>
      </c>
      <c r="F5" s="22" t="s">
        <v>700</v>
      </c>
      <c r="G5" s="230">
        <v>18700</v>
      </c>
      <c r="H5" s="233">
        <v>18700</v>
      </c>
      <c r="J5" s="160"/>
    </row>
    <row r="6" spans="1:10" s="158" customFormat="1" ht="26.25" customHeight="1">
      <c r="A6" s="11" t="s">
        <v>702</v>
      </c>
      <c r="B6" s="232" t="s">
        <v>810</v>
      </c>
      <c r="C6" s="159" t="s">
        <v>393</v>
      </c>
      <c r="D6" s="194" t="s">
        <v>999</v>
      </c>
      <c r="E6" s="206">
        <v>1975</v>
      </c>
      <c r="F6" s="22" t="s">
        <v>700</v>
      </c>
      <c r="G6" s="230">
        <v>30000</v>
      </c>
      <c r="H6" s="233">
        <v>30000</v>
      </c>
      <c r="J6" s="160"/>
    </row>
    <row r="7" spans="1:10" s="158" customFormat="1" ht="26.25" customHeight="1">
      <c r="A7" s="11" t="s">
        <v>703</v>
      </c>
      <c r="B7" s="232" t="s">
        <v>811</v>
      </c>
      <c r="C7" s="159" t="s">
        <v>393</v>
      </c>
      <c r="D7" s="194" t="s">
        <v>959</v>
      </c>
      <c r="E7" s="206">
        <v>1984</v>
      </c>
      <c r="F7" s="22" t="s">
        <v>700</v>
      </c>
      <c r="G7" s="230">
        <v>33700</v>
      </c>
      <c r="H7" s="233">
        <v>33700</v>
      </c>
      <c r="J7" s="160"/>
    </row>
    <row r="8" spans="1:10" s="158" customFormat="1" ht="25.5" customHeight="1">
      <c r="A8" s="11" t="s">
        <v>704</v>
      </c>
      <c r="B8" s="232" t="s">
        <v>812</v>
      </c>
      <c r="C8" s="159" t="s">
        <v>393</v>
      </c>
      <c r="D8" s="194" t="s">
        <v>957</v>
      </c>
      <c r="E8" s="206">
        <v>1952</v>
      </c>
      <c r="F8" s="22" t="s">
        <v>700</v>
      </c>
      <c r="G8" s="230">
        <v>37500</v>
      </c>
      <c r="H8" s="233">
        <v>37500</v>
      </c>
      <c r="J8" s="160"/>
    </row>
    <row r="9" spans="1:11" ht="27.75" customHeight="1">
      <c r="A9" s="11">
        <v>1</v>
      </c>
      <c r="B9" s="232" t="s">
        <v>813</v>
      </c>
      <c r="C9" s="159" t="s">
        <v>393</v>
      </c>
      <c r="D9" s="194" t="s">
        <v>959</v>
      </c>
      <c r="E9" s="206">
        <v>1958</v>
      </c>
      <c r="F9" s="22" t="s">
        <v>700</v>
      </c>
      <c r="G9" s="230">
        <v>22500</v>
      </c>
      <c r="H9" s="233">
        <v>22500</v>
      </c>
      <c r="J9" s="160"/>
      <c r="K9" s="161"/>
    </row>
    <row r="10" spans="1:11" ht="27.75" customHeight="1">
      <c r="A10" s="23">
        <v>2</v>
      </c>
      <c r="B10" s="232" t="s">
        <v>814</v>
      </c>
      <c r="C10" s="159" t="s">
        <v>393</v>
      </c>
      <c r="D10" s="194" t="s">
        <v>960</v>
      </c>
      <c r="E10" s="207">
        <v>1971</v>
      </c>
      <c r="F10" s="20" t="s">
        <v>700</v>
      </c>
      <c r="G10" s="234">
        <v>19800</v>
      </c>
      <c r="H10" s="233">
        <v>19800</v>
      </c>
      <c r="J10" s="160"/>
      <c r="K10" s="161"/>
    </row>
    <row r="11" spans="1:11" ht="27.75" customHeight="1">
      <c r="A11" s="23">
        <v>3</v>
      </c>
      <c r="B11" s="232" t="s">
        <v>815</v>
      </c>
      <c r="C11" s="159" t="s">
        <v>393</v>
      </c>
      <c r="D11" s="194" t="s">
        <v>959</v>
      </c>
      <c r="E11" s="207">
        <v>1972</v>
      </c>
      <c r="F11" s="20" t="s">
        <v>700</v>
      </c>
      <c r="G11" s="234">
        <v>15000</v>
      </c>
      <c r="H11" s="233">
        <v>15000</v>
      </c>
      <c r="J11" s="160"/>
      <c r="K11" s="161"/>
    </row>
    <row r="12" spans="1:11" ht="27.75" customHeight="1">
      <c r="A12" s="23">
        <v>4</v>
      </c>
      <c r="B12" s="235" t="s">
        <v>705</v>
      </c>
      <c r="C12" s="162" t="s">
        <v>224</v>
      </c>
      <c r="D12" s="184" t="s">
        <v>706</v>
      </c>
      <c r="E12" s="185" t="s">
        <v>707</v>
      </c>
      <c r="F12" s="78" t="s">
        <v>708</v>
      </c>
      <c r="G12" s="234">
        <v>49500</v>
      </c>
      <c r="H12" s="233">
        <v>49500</v>
      </c>
      <c r="J12" s="160"/>
      <c r="K12" s="161"/>
    </row>
    <row r="13" spans="1:11" ht="27.75" customHeight="1">
      <c r="A13" s="23">
        <v>5</v>
      </c>
      <c r="B13" s="232" t="s">
        <v>816</v>
      </c>
      <c r="C13" s="159" t="s">
        <v>393</v>
      </c>
      <c r="D13" s="194" t="s">
        <v>959</v>
      </c>
      <c r="E13" s="207">
        <v>1973</v>
      </c>
      <c r="F13" s="20" t="s">
        <v>700</v>
      </c>
      <c r="G13" s="234">
        <v>13500</v>
      </c>
      <c r="H13" s="233">
        <v>13500</v>
      </c>
      <c r="J13" s="164"/>
      <c r="K13" s="165"/>
    </row>
    <row r="14" spans="1:11" ht="27.75" customHeight="1">
      <c r="A14" s="23">
        <v>6</v>
      </c>
      <c r="B14" s="232" t="s">
        <v>817</v>
      </c>
      <c r="C14" s="21" t="s">
        <v>393</v>
      </c>
      <c r="D14" s="184" t="s">
        <v>1000</v>
      </c>
      <c r="E14" s="207">
        <v>1985</v>
      </c>
      <c r="F14" s="20" t="s">
        <v>709</v>
      </c>
      <c r="G14" s="234">
        <v>22500</v>
      </c>
      <c r="H14" s="233">
        <v>22500</v>
      </c>
      <c r="J14" s="160"/>
      <c r="K14" s="161"/>
    </row>
    <row r="15" spans="1:11" ht="42.75" customHeight="1">
      <c r="A15" s="23">
        <v>7</v>
      </c>
      <c r="B15" s="232" t="s">
        <v>710</v>
      </c>
      <c r="C15" s="21" t="s">
        <v>224</v>
      </c>
      <c r="D15" s="184" t="s">
        <v>711</v>
      </c>
      <c r="E15" s="185" t="s">
        <v>712</v>
      </c>
      <c r="F15" s="78" t="s">
        <v>708</v>
      </c>
      <c r="G15" s="234">
        <v>38200</v>
      </c>
      <c r="H15" s="233">
        <v>38200</v>
      </c>
      <c r="J15" s="164"/>
      <c r="K15" s="161"/>
    </row>
    <row r="16" spans="1:11" ht="27.75" customHeight="1">
      <c r="A16" s="23">
        <v>8</v>
      </c>
      <c r="B16" s="232" t="s">
        <v>818</v>
      </c>
      <c r="C16" s="21" t="s">
        <v>393</v>
      </c>
      <c r="D16" s="184" t="s">
        <v>52</v>
      </c>
      <c r="E16" s="207">
        <v>1955</v>
      </c>
      <c r="F16" s="20" t="s">
        <v>709</v>
      </c>
      <c r="G16" s="234">
        <v>15000</v>
      </c>
      <c r="H16" s="233">
        <v>15000</v>
      </c>
      <c r="J16" s="164"/>
      <c r="K16" s="165"/>
    </row>
    <row r="17" spans="1:11" ht="27.75" customHeight="1">
      <c r="A17" s="23">
        <v>9</v>
      </c>
      <c r="B17" s="232" t="s">
        <v>819</v>
      </c>
      <c r="C17" s="159" t="s">
        <v>393</v>
      </c>
      <c r="D17" s="194" t="s">
        <v>997</v>
      </c>
      <c r="E17" s="207">
        <v>1996</v>
      </c>
      <c r="F17" s="20" t="s">
        <v>700</v>
      </c>
      <c r="G17" s="234">
        <v>18000</v>
      </c>
      <c r="H17" s="233">
        <v>18000</v>
      </c>
      <c r="J17" s="164"/>
      <c r="K17" s="161"/>
    </row>
    <row r="18" spans="1:11" ht="27.75" customHeight="1">
      <c r="A18" s="23">
        <v>10</v>
      </c>
      <c r="B18" s="232" t="s">
        <v>820</v>
      </c>
      <c r="C18" s="162" t="s">
        <v>393</v>
      </c>
      <c r="D18" s="194" t="s">
        <v>1001</v>
      </c>
      <c r="E18" s="207">
        <v>1968</v>
      </c>
      <c r="F18" s="20" t="s">
        <v>700</v>
      </c>
      <c r="G18" s="234">
        <v>18000</v>
      </c>
      <c r="H18" s="233">
        <v>18000</v>
      </c>
      <c r="J18" s="164"/>
      <c r="K18" s="161"/>
    </row>
    <row r="19" spans="1:11" ht="27.75" customHeight="1">
      <c r="A19" s="23">
        <v>11</v>
      </c>
      <c r="B19" s="232" t="s">
        <v>821</v>
      </c>
      <c r="C19" s="159" t="s">
        <v>393</v>
      </c>
      <c r="D19" s="194" t="s">
        <v>974</v>
      </c>
      <c r="E19" s="207">
        <v>1977</v>
      </c>
      <c r="F19" s="20" t="s">
        <v>700</v>
      </c>
      <c r="G19" s="234">
        <v>36400</v>
      </c>
      <c r="H19" s="233">
        <v>36400</v>
      </c>
      <c r="J19" s="164"/>
      <c r="K19" s="161"/>
    </row>
    <row r="20" spans="1:11" ht="27.75" customHeight="1">
      <c r="A20" s="11">
        <v>12</v>
      </c>
      <c r="B20" s="232" t="s">
        <v>822</v>
      </c>
      <c r="C20" s="159" t="s">
        <v>393</v>
      </c>
      <c r="D20" s="194" t="s">
        <v>970</v>
      </c>
      <c r="E20" s="207">
        <v>1986</v>
      </c>
      <c r="F20" s="20" t="s">
        <v>700</v>
      </c>
      <c r="G20" s="234">
        <v>50000</v>
      </c>
      <c r="H20" s="233">
        <v>50000</v>
      </c>
      <c r="J20" s="164"/>
      <c r="K20" s="165"/>
    </row>
    <row r="21" spans="1:11" ht="27.75" customHeight="1">
      <c r="A21" s="23">
        <v>13</v>
      </c>
      <c r="B21" s="235" t="s">
        <v>713</v>
      </c>
      <c r="C21" s="166" t="s">
        <v>237</v>
      </c>
      <c r="D21" s="186" t="s">
        <v>714</v>
      </c>
      <c r="E21" s="167">
        <v>64125483</v>
      </c>
      <c r="F21" s="78" t="s">
        <v>715</v>
      </c>
      <c r="G21" s="234">
        <v>37500</v>
      </c>
      <c r="H21" s="233">
        <v>37500</v>
      </c>
      <c r="J21" s="164"/>
      <c r="K21" s="161"/>
    </row>
    <row r="22" spans="1:11" ht="27.75" customHeight="1">
      <c r="A22" s="23">
        <v>14</v>
      </c>
      <c r="B22" s="232" t="s">
        <v>823</v>
      </c>
      <c r="C22" s="159" t="s">
        <v>393</v>
      </c>
      <c r="D22" s="194" t="s">
        <v>1002</v>
      </c>
      <c r="E22" s="207">
        <v>1982</v>
      </c>
      <c r="F22" s="20" t="s">
        <v>709</v>
      </c>
      <c r="G22" s="234">
        <v>30000</v>
      </c>
      <c r="H22" s="233">
        <v>30000</v>
      </c>
      <c r="J22" s="164"/>
      <c r="K22" s="161"/>
    </row>
    <row r="23" spans="1:11" ht="27.75" customHeight="1">
      <c r="A23" s="23">
        <v>15</v>
      </c>
      <c r="B23" s="232" t="s">
        <v>824</v>
      </c>
      <c r="C23" s="159" t="s">
        <v>393</v>
      </c>
      <c r="D23" s="194" t="s">
        <v>1003</v>
      </c>
      <c r="E23" s="207">
        <v>1961</v>
      </c>
      <c r="F23" s="20" t="s">
        <v>709</v>
      </c>
      <c r="G23" s="234">
        <v>8200</v>
      </c>
      <c r="H23" s="233">
        <v>8200</v>
      </c>
      <c r="J23" s="164"/>
      <c r="K23" s="165"/>
    </row>
    <row r="24" spans="1:11" ht="27.75" customHeight="1">
      <c r="A24" s="23">
        <v>16</v>
      </c>
      <c r="B24" s="235" t="s">
        <v>600</v>
      </c>
      <c r="C24" s="162" t="s">
        <v>237</v>
      </c>
      <c r="D24" s="184" t="s">
        <v>716</v>
      </c>
      <c r="E24" s="167">
        <v>63026201</v>
      </c>
      <c r="F24" s="78" t="s">
        <v>717</v>
      </c>
      <c r="G24" s="234">
        <v>50000</v>
      </c>
      <c r="H24" s="233">
        <v>50000</v>
      </c>
      <c r="J24" s="164"/>
      <c r="K24" s="161"/>
    </row>
    <row r="25" spans="1:11" ht="27.75" customHeight="1">
      <c r="A25" s="23">
        <v>17</v>
      </c>
      <c r="B25" s="232" t="s">
        <v>825</v>
      </c>
      <c r="C25" s="159" t="s">
        <v>393</v>
      </c>
      <c r="D25" s="194" t="s">
        <v>1004</v>
      </c>
      <c r="E25" s="207">
        <v>1972</v>
      </c>
      <c r="F25" s="20" t="s">
        <v>709</v>
      </c>
      <c r="G25" s="234">
        <v>22500</v>
      </c>
      <c r="H25" s="233">
        <v>22500</v>
      </c>
      <c r="J25" s="164"/>
      <c r="K25" s="161"/>
    </row>
    <row r="26" spans="1:11" ht="27.75" customHeight="1">
      <c r="A26" s="23">
        <v>18</v>
      </c>
      <c r="B26" s="232" t="s">
        <v>826</v>
      </c>
      <c r="C26" s="159" t="s">
        <v>393</v>
      </c>
      <c r="D26" s="194" t="s">
        <v>961</v>
      </c>
      <c r="E26" s="207">
        <v>1977</v>
      </c>
      <c r="F26" s="20" t="s">
        <v>700</v>
      </c>
      <c r="G26" s="234">
        <v>19100</v>
      </c>
      <c r="H26" s="233">
        <v>19100</v>
      </c>
      <c r="J26" s="164"/>
      <c r="K26" s="165"/>
    </row>
    <row r="27" spans="1:11" ht="27.75" customHeight="1">
      <c r="A27" s="23">
        <v>19</v>
      </c>
      <c r="B27" s="232" t="s">
        <v>827</v>
      </c>
      <c r="C27" s="159" t="s">
        <v>393</v>
      </c>
      <c r="D27" s="194" t="s">
        <v>987</v>
      </c>
      <c r="E27" s="207">
        <v>1974</v>
      </c>
      <c r="F27" s="20" t="s">
        <v>700</v>
      </c>
      <c r="G27" s="234">
        <v>24700</v>
      </c>
      <c r="H27" s="233">
        <v>24700</v>
      </c>
      <c r="J27" s="164"/>
      <c r="K27" s="161"/>
    </row>
    <row r="28" spans="1:11" ht="27.75" customHeight="1">
      <c r="A28" s="23">
        <v>20</v>
      </c>
      <c r="B28" s="232" t="s">
        <v>828</v>
      </c>
      <c r="C28" s="159" t="s">
        <v>393</v>
      </c>
      <c r="D28" s="194" t="s">
        <v>971</v>
      </c>
      <c r="E28" s="207">
        <v>1979</v>
      </c>
      <c r="F28" s="20" t="s">
        <v>700</v>
      </c>
      <c r="G28" s="234">
        <v>16500</v>
      </c>
      <c r="H28" s="233">
        <v>16500</v>
      </c>
      <c r="J28" s="164"/>
      <c r="K28" s="161"/>
    </row>
    <row r="29" spans="1:11" ht="27.75" customHeight="1">
      <c r="A29" s="23">
        <v>21</v>
      </c>
      <c r="B29" s="232" t="s">
        <v>829</v>
      </c>
      <c r="C29" s="159" t="s">
        <v>393</v>
      </c>
      <c r="D29" s="194" t="s">
        <v>1005</v>
      </c>
      <c r="E29" s="207">
        <v>1981</v>
      </c>
      <c r="F29" s="20" t="s">
        <v>700</v>
      </c>
      <c r="G29" s="234">
        <v>30000</v>
      </c>
      <c r="H29" s="233">
        <v>30000</v>
      </c>
      <c r="J29" s="164"/>
      <c r="K29" s="161"/>
    </row>
    <row r="30" spans="1:11" ht="42" customHeight="1">
      <c r="A30" s="23">
        <v>22</v>
      </c>
      <c r="B30" s="235" t="s">
        <v>718</v>
      </c>
      <c r="C30" s="162" t="s">
        <v>237</v>
      </c>
      <c r="D30" s="184" t="s">
        <v>719</v>
      </c>
      <c r="E30" s="167">
        <v>75054248</v>
      </c>
      <c r="F30" s="78" t="s">
        <v>708</v>
      </c>
      <c r="G30" s="234">
        <v>44900</v>
      </c>
      <c r="H30" s="233">
        <v>44900</v>
      </c>
      <c r="J30" s="164"/>
      <c r="K30" s="161"/>
    </row>
    <row r="31" spans="1:11" ht="27.75" customHeight="1">
      <c r="A31" s="11">
        <v>23</v>
      </c>
      <c r="B31" s="232" t="s">
        <v>830</v>
      </c>
      <c r="C31" s="159" t="s">
        <v>393</v>
      </c>
      <c r="D31" s="194" t="s">
        <v>1006</v>
      </c>
      <c r="E31" s="207">
        <v>1977</v>
      </c>
      <c r="F31" s="20" t="s">
        <v>720</v>
      </c>
      <c r="G31" s="234">
        <v>24800</v>
      </c>
      <c r="H31" s="233">
        <v>24800</v>
      </c>
      <c r="J31" s="164"/>
      <c r="K31" s="161"/>
    </row>
    <row r="32" spans="1:11" ht="27.75" customHeight="1">
      <c r="A32" s="23">
        <v>24</v>
      </c>
      <c r="B32" s="232" t="s">
        <v>831</v>
      </c>
      <c r="C32" s="159" t="s">
        <v>393</v>
      </c>
      <c r="D32" s="194" t="s">
        <v>1007</v>
      </c>
      <c r="E32" s="207">
        <v>1968</v>
      </c>
      <c r="F32" s="20" t="s">
        <v>709</v>
      </c>
      <c r="G32" s="234">
        <v>18700</v>
      </c>
      <c r="H32" s="233">
        <v>18700</v>
      </c>
      <c r="J32" s="164"/>
      <c r="K32" s="161"/>
    </row>
    <row r="33" spans="1:11" ht="27.75" customHeight="1">
      <c r="A33" s="23">
        <v>25</v>
      </c>
      <c r="B33" s="232" t="s">
        <v>832</v>
      </c>
      <c r="C33" s="159" t="s">
        <v>393</v>
      </c>
      <c r="D33" s="194" t="s">
        <v>984</v>
      </c>
      <c r="E33" s="207">
        <v>1967</v>
      </c>
      <c r="F33" s="20" t="s">
        <v>709</v>
      </c>
      <c r="G33" s="234">
        <v>8200</v>
      </c>
      <c r="H33" s="233">
        <v>8200</v>
      </c>
      <c r="J33" s="164"/>
      <c r="K33" s="161"/>
    </row>
    <row r="34" spans="1:11" ht="27.75" customHeight="1">
      <c r="A34" s="23">
        <v>26</v>
      </c>
      <c r="B34" s="232" t="s">
        <v>833</v>
      </c>
      <c r="C34" s="162" t="s">
        <v>393</v>
      </c>
      <c r="D34" s="194" t="s">
        <v>52</v>
      </c>
      <c r="E34" s="207">
        <v>1983</v>
      </c>
      <c r="F34" s="20" t="s">
        <v>709</v>
      </c>
      <c r="G34" s="234">
        <v>37500</v>
      </c>
      <c r="H34" s="233">
        <v>37500</v>
      </c>
      <c r="J34" s="164"/>
      <c r="K34" s="161"/>
    </row>
    <row r="35" spans="1:11" ht="27.75" customHeight="1">
      <c r="A35" s="23">
        <v>27</v>
      </c>
      <c r="B35" s="232" t="s">
        <v>834</v>
      </c>
      <c r="C35" s="162" t="s">
        <v>393</v>
      </c>
      <c r="D35" s="194" t="s">
        <v>962</v>
      </c>
      <c r="E35" s="207">
        <v>1983</v>
      </c>
      <c r="F35" s="20" t="s">
        <v>700</v>
      </c>
      <c r="G35" s="234">
        <v>45000</v>
      </c>
      <c r="H35" s="233">
        <v>45000</v>
      </c>
      <c r="J35" s="164"/>
      <c r="K35" s="161"/>
    </row>
    <row r="36" spans="1:11" ht="43.5" customHeight="1">
      <c r="A36" s="23">
        <v>28</v>
      </c>
      <c r="B36" s="235" t="s">
        <v>721</v>
      </c>
      <c r="C36" s="162" t="s">
        <v>237</v>
      </c>
      <c r="D36" s="184" t="s">
        <v>722</v>
      </c>
      <c r="E36" s="167">
        <v>62353951</v>
      </c>
      <c r="F36" s="78" t="s">
        <v>708</v>
      </c>
      <c r="G36" s="234">
        <v>26200</v>
      </c>
      <c r="H36" s="233">
        <v>26200</v>
      </c>
      <c r="J36" s="164"/>
      <c r="K36" s="161"/>
    </row>
    <row r="37" spans="1:11" ht="27.75" customHeight="1">
      <c r="A37" s="23">
        <v>29</v>
      </c>
      <c r="B37" s="232" t="s">
        <v>835</v>
      </c>
      <c r="C37" s="159" t="s">
        <v>393</v>
      </c>
      <c r="D37" s="194" t="s">
        <v>976</v>
      </c>
      <c r="E37" s="207">
        <v>1945</v>
      </c>
      <c r="F37" s="20" t="s">
        <v>709</v>
      </c>
      <c r="G37" s="234">
        <v>30000</v>
      </c>
      <c r="H37" s="233">
        <v>30000</v>
      </c>
      <c r="J37" s="164"/>
      <c r="K37" s="161"/>
    </row>
    <row r="38" spans="1:11" ht="27.75" customHeight="1">
      <c r="A38" s="23">
        <v>30</v>
      </c>
      <c r="B38" s="232" t="s">
        <v>836</v>
      </c>
      <c r="C38" s="159" t="s">
        <v>393</v>
      </c>
      <c r="D38" s="194" t="s">
        <v>687</v>
      </c>
      <c r="E38" s="207">
        <v>1972</v>
      </c>
      <c r="F38" s="20" t="s">
        <v>700</v>
      </c>
      <c r="G38" s="234">
        <v>50000</v>
      </c>
      <c r="H38" s="233">
        <v>50000</v>
      </c>
      <c r="J38" s="164"/>
      <c r="K38" s="165"/>
    </row>
    <row r="39" spans="1:11" ht="27.75" customHeight="1">
      <c r="A39" s="23">
        <v>31</v>
      </c>
      <c r="B39" s="232" t="s">
        <v>837</v>
      </c>
      <c r="C39" s="159" t="s">
        <v>393</v>
      </c>
      <c r="D39" s="194" t="s">
        <v>959</v>
      </c>
      <c r="E39" s="207">
        <v>1953</v>
      </c>
      <c r="F39" s="20" t="s">
        <v>700</v>
      </c>
      <c r="G39" s="234">
        <v>44700</v>
      </c>
      <c r="H39" s="233">
        <v>44700</v>
      </c>
      <c r="J39" s="164"/>
      <c r="K39" s="161"/>
    </row>
    <row r="40" spans="1:11" ht="27.75" customHeight="1">
      <c r="A40" s="23">
        <v>32</v>
      </c>
      <c r="B40" s="232" t="s">
        <v>838</v>
      </c>
      <c r="C40" s="159" t="s">
        <v>393</v>
      </c>
      <c r="D40" s="194" t="s">
        <v>1008</v>
      </c>
      <c r="E40" s="207">
        <v>1990</v>
      </c>
      <c r="F40" s="20" t="s">
        <v>700</v>
      </c>
      <c r="G40" s="234">
        <v>11700</v>
      </c>
      <c r="H40" s="233">
        <v>11700</v>
      </c>
      <c r="J40" s="164"/>
      <c r="K40" s="161"/>
    </row>
    <row r="41" spans="1:11" ht="27.75" customHeight="1">
      <c r="A41" s="23">
        <v>33</v>
      </c>
      <c r="B41" s="232" t="s">
        <v>839</v>
      </c>
      <c r="C41" s="159" t="s">
        <v>393</v>
      </c>
      <c r="D41" s="194" t="s">
        <v>1009</v>
      </c>
      <c r="E41" s="207">
        <v>1974</v>
      </c>
      <c r="F41" s="20" t="s">
        <v>723</v>
      </c>
      <c r="G41" s="234">
        <v>18700</v>
      </c>
      <c r="H41" s="233">
        <v>18700</v>
      </c>
      <c r="J41" s="164"/>
      <c r="K41" s="161"/>
    </row>
    <row r="42" spans="1:11" ht="27.75" customHeight="1">
      <c r="A42" s="11">
        <v>34</v>
      </c>
      <c r="B42" s="232" t="s">
        <v>840</v>
      </c>
      <c r="C42" s="159" t="s">
        <v>393</v>
      </c>
      <c r="D42" s="194" t="s">
        <v>505</v>
      </c>
      <c r="E42" s="207">
        <v>1957</v>
      </c>
      <c r="F42" s="20" t="s">
        <v>709</v>
      </c>
      <c r="G42" s="234">
        <v>22500</v>
      </c>
      <c r="H42" s="233">
        <v>22500</v>
      </c>
      <c r="J42" s="164"/>
      <c r="K42" s="161"/>
    </row>
    <row r="43" spans="1:11" ht="27.75" customHeight="1">
      <c r="A43" s="23">
        <v>35</v>
      </c>
      <c r="B43" s="232" t="s">
        <v>841</v>
      </c>
      <c r="C43" s="159" t="s">
        <v>393</v>
      </c>
      <c r="D43" s="194" t="s">
        <v>966</v>
      </c>
      <c r="E43" s="207">
        <v>1951</v>
      </c>
      <c r="F43" s="20" t="s">
        <v>709</v>
      </c>
      <c r="G43" s="234">
        <v>35200</v>
      </c>
      <c r="H43" s="233">
        <v>35200</v>
      </c>
      <c r="J43" s="164"/>
      <c r="K43" s="161"/>
    </row>
    <row r="44" spans="1:11" ht="27.75" customHeight="1">
      <c r="A44" s="23">
        <v>36</v>
      </c>
      <c r="B44" s="232" t="s">
        <v>842</v>
      </c>
      <c r="C44" s="159" t="s">
        <v>393</v>
      </c>
      <c r="D44" s="194" t="s">
        <v>1010</v>
      </c>
      <c r="E44" s="207">
        <v>1969</v>
      </c>
      <c r="F44" s="20" t="s">
        <v>700</v>
      </c>
      <c r="G44" s="234">
        <v>16500</v>
      </c>
      <c r="H44" s="233">
        <v>16500</v>
      </c>
      <c r="J44" s="164"/>
      <c r="K44" s="161"/>
    </row>
    <row r="45" spans="1:11" ht="27.75" customHeight="1">
      <c r="A45" s="23">
        <v>37</v>
      </c>
      <c r="B45" s="232" t="s">
        <v>843</v>
      </c>
      <c r="C45" s="159" t="s">
        <v>393</v>
      </c>
      <c r="D45" s="194" t="s">
        <v>1011</v>
      </c>
      <c r="E45" s="207">
        <v>1977</v>
      </c>
      <c r="F45" s="20" t="s">
        <v>709</v>
      </c>
      <c r="G45" s="234">
        <v>15000</v>
      </c>
      <c r="H45" s="233">
        <v>15000</v>
      </c>
      <c r="J45" s="164"/>
      <c r="K45" s="161"/>
    </row>
    <row r="46" spans="1:11" ht="27.75" customHeight="1">
      <c r="A46" s="23">
        <v>38</v>
      </c>
      <c r="B46" s="232" t="s">
        <v>595</v>
      </c>
      <c r="C46" s="162" t="s">
        <v>393</v>
      </c>
      <c r="D46" s="194" t="s">
        <v>962</v>
      </c>
      <c r="E46" s="207">
        <v>1971</v>
      </c>
      <c r="F46" s="20" t="s">
        <v>709</v>
      </c>
      <c r="G46" s="234">
        <v>28500</v>
      </c>
      <c r="H46" s="233">
        <v>28500</v>
      </c>
      <c r="J46" s="164"/>
      <c r="K46" s="161"/>
    </row>
    <row r="47" spans="1:11" ht="27.75" customHeight="1">
      <c r="A47" s="23">
        <v>39</v>
      </c>
      <c r="B47" s="232" t="s">
        <v>844</v>
      </c>
      <c r="C47" s="159" t="s">
        <v>393</v>
      </c>
      <c r="D47" s="194" t="s">
        <v>1012</v>
      </c>
      <c r="E47" s="207">
        <v>2000</v>
      </c>
      <c r="F47" s="20" t="s">
        <v>700</v>
      </c>
      <c r="G47" s="234">
        <v>42700</v>
      </c>
      <c r="H47" s="233">
        <v>42700</v>
      </c>
      <c r="J47" s="164"/>
      <c r="K47" s="161"/>
    </row>
    <row r="48" spans="1:11" ht="27.75" customHeight="1">
      <c r="A48" s="23">
        <v>40</v>
      </c>
      <c r="B48" s="232" t="s">
        <v>724</v>
      </c>
      <c r="C48" s="159" t="s">
        <v>224</v>
      </c>
      <c r="D48" s="184" t="s">
        <v>725</v>
      </c>
      <c r="E48" s="163" t="s">
        <v>726</v>
      </c>
      <c r="F48" s="78" t="s">
        <v>708</v>
      </c>
      <c r="G48" s="234">
        <v>22500</v>
      </c>
      <c r="H48" s="233">
        <v>22500</v>
      </c>
      <c r="J48" s="164"/>
      <c r="K48" s="161"/>
    </row>
    <row r="49" spans="1:11" ht="27.75" customHeight="1">
      <c r="A49" s="23">
        <v>41</v>
      </c>
      <c r="B49" s="232" t="s">
        <v>845</v>
      </c>
      <c r="C49" s="159" t="s">
        <v>393</v>
      </c>
      <c r="D49" s="194" t="s">
        <v>988</v>
      </c>
      <c r="E49" s="207">
        <v>1956</v>
      </c>
      <c r="F49" s="20" t="s">
        <v>700</v>
      </c>
      <c r="G49" s="234">
        <v>48700</v>
      </c>
      <c r="H49" s="233">
        <v>48700</v>
      </c>
      <c r="J49" s="164"/>
      <c r="K49" s="161"/>
    </row>
    <row r="50" spans="1:11" ht="27.75" customHeight="1">
      <c r="A50" s="23">
        <v>42</v>
      </c>
      <c r="B50" s="232" t="s">
        <v>846</v>
      </c>
      <c r="C50" s="159" t="s">
        <v>393</v>
      </c>
      <c r="D50" s="194" t="s">
        <v>970</v>
      </c>
      <c r="E50" s="207">
        <v>1953</v>
      </c>
      <c r="F50" s="20" t="s">
        <v>709</v>
      </c>
      <c r="G50" s="234">
        <v>34800</v>
      </c>
      <c r="H50" s="233">
        <v>34800</v>
      </c>
      <c r="J50" s="164"/>
      <c r="K50" s="161"/>
    </row>
    <row r="51" spans="1:11" ht="27.75" customHeight="1">
      <c r="A51" s="23">
        <v>43</v>
      </c>
      <c r="B51" s="232" t="s">
        <v>847</v>
      </c>
      <c r="C51" s="159" t="s">
        <v>393</v>
      </c>
      <c r="D51" s="194" t="s">
        <v>1023</v>
      </c>
      <c r="E51" s="207">
        <v>1977</v>
      </c>
      <c r="F51" s="20" t="s">
        <v>700</v>
      </c>
      <c r="G51" s="234">
        <v>48700</v>
      </c>
      <c r="H51" s="233">
        <v>48700</v>
      </c>
      <c r="J51" s="164"/>
      <c r="K51" s="161"/>
    </row>
    <row r="52" spans="1:11" ht="27.75" customHeight="1">
      <c r="A52" s="23">
        <v>44</v>
      </c>
      <c r="B52" s="235" t="s">
        <v>727</v>
      </c>
      <c r="C52" s="162" t="s">
        <v>237</v>
      </c>
      <c r="D52" s="184" t="s">
        <v>728</v>
      </c>
      <c r="E52" s="167">
        <v>62331027</v>
      </c>
      <c r="F52" s="78" t="s">
        <v>708</v>
      </c>
      <c r="G52" s="234">
        <v>45000</v>
      </c>
      <c r="H52" s="233">
        <v>45000</v>
      </c>
      <c r="J52" s="164"/>
      <c r="K52" s="161"/>
    </row>
    <row r="53" spans="1:11" ht="27.75" customHeight="1">
      <c r="A53" s="11">
        <v>45</v>
      </c>
      <c r="B53" s="235" t="s">
        <v>729</v>
      </c>
      <c r="C53" s="162" t="s">
        <v>237</v>
      </c>
      <c r="D53" s="184" t="s">
        <v>730</v>
      </c>
      <c r="E53" s="163" t="s">
        <v>731</v>
      </c>
      <c r="F53" s="78" t="s">
        <v>715</v>
      </c>
      <c r="G53" s="234">
        <v>12700</v>
      </c>
      <c r="H53" s="233">
        <v>12700</v>
      </c>
      <c r="J53" s="164"/>
      <c r="K53" s="165"/>
    </row>
    <row r="54" spans="1:11" ht="27.75" customHeight="1">
      <c r="A54" s="23">
        <v>46</v>
      </c>
      <c r="B54" s="232" t="s">
        <v>848</v>
      </c>
      <c r="C54" s="159" t="s">
        <v>393</v>
      </c>
      <c r="D54" s="194" t="s">
        <v>959</v>
      </c>
      <c r="E54" s="207">
        <v>1957</v>
      </c>
      <c r="F54" s="20" t="s">
        <v>700</v>
      </c>
      <c r="G54" s="234">
        <v>49500</v>
      </c>
      <c r="H54" s="233">
        <v>49500</v>
      </c>
      <c r="J54" s="164"/>
      <c r="K54" s="165"/>
    </row>
    <row r="55" spans="1:11" ht="27.75" customHeight="1">
      <c r="A55" s="23">
        <v>47</v>
      </c>
      <c r="B55" s="232" t="s">
        <v>849</v>
      </c>
      <c r="C55" s="159" t="s">
        <v>393</v>
      </c>
      <c r="D55" s="194" t="s">
        <v>959</v>
      </c>
      <c r="E55" s="207">
        <v>1979</v>
      </c>
      <c r="F55" s="20" t="s">
        <v>700</v>
      </c>
      <c r="G55" s="234">
        <v>16100</v>
      </c>
      <c r="H55" s="233">
        <v>16100</v>
      </c>
      <c r="J55" s="164"/>
      <c r="K55" s="161"/>
    </row>
    <row r="56" spans="1:11" ht="27.75" customHeight="1">
      <c r="A56" s="23">
        <v>48</v>
      </c>
      <c r="B56" s="232" t="s">
        <v>850</v>
      </c>
      <c r="C56" s="159" t="s">
        <v>393</v>
      </c>
      <c r="D56" s="194" t="s">
        <v>959</v>
      </c>
      <c r="E56" s="207">
        <v>1969</v>
      </c>
      <c r="F56" s="20" t="s">
        <v>709</v>
      </c>
      <c r="G56" s="234">
        <v>13300</v>
      </c>
      <c r="H56" s="233">
        <v>13300</v>
      </c>
      <c r="J56" s="164"/>
      <c r="K56" s="165"/>
    </row>
    <row r="57" spans="1:11" ht="27.75" customHeight="1">
      <c r="A57" s="23">
        <v>49</v>
      </c>
      <c r="B57" s="232" t="s">
        <v>851</v>
      </c>
      <c r="C57" s="159" t="s">
        <v>393</v>
      </c>
      <c r="D57" s="194" t="s">
        <v>1013</v>
      </c>
      <c r="E57" s="207">
        <v>1964</v>
      </c>
      <c r="F57" s="20" t="s">
        <v>709</v>
      </c>
      <c r="G57" s="234">
        <v>9100</v>
      </c>
      <c r="H57" s="233">
        <v>9100</v>
      </c>
      <c r="J57" s="164"/>
      <c r="K57" s="165"/>
    </row>
    <row r="58" spans="1:11" ht="45.75" customHeight="1">
      <c r="A58" s="23">
        <v>50</v>
      </c>
      <c r="B58" s="235" t="s">
        <v>732</v>
      </c>
      <c r="C58" s="162" t="s">
        <v>237</v>
      </c>
      <c r="D58" s="184" t="s">
        <v>733</v>
      </c>
      <c r="E58" s="167">
        <v>63025868</v>
      </c>
      <c r="F58" s="78" t="s">
        <v>708</v>
      </c>
      <c r="G58" s="234">
        <v>31500</v>
      </c>
      <c r="H58" s="233">
        <v>31500</v>
      </c>
      <c r="J58" s="164"/>
      <c r="K58" s="161"/>
    </row>
    <row r="59" spans="1:11" ht="27.75" customHeight="1">
      <c r="A59" s="23">
        <v>51</v>
      </c>
      <c r="B59" s="232" t="s">
        <v>852</v>
      </c>
      <c r="C59" s="159" t="s">
        <v>393</v>
      </c>
      <c r="D59" s="194" t="s">
        <v>963</v>
      </c>
      <c r="E59" s="207">
        <v>1972</v>
      </c>
      <c r="F59" s="20" t="s">
        <v>709</v>
      </c>
      <c r="G59" s="234">
        <v>29700</v>
      </c>
      <c r="H59" s="233">
        <v>29700</v>
      </c>
      <c r="J59" s="164"/>
      <c r="K59" s="161"/>
    </row>
    <row r="60" spans="1:11" ht="27.75" customHeight="1">
      <c r="A60" s="23">
        <v>52</v>
      </c>
      <c r="B60" s="232" t="s">
        <v>853</v>
      </c>
      <c r="C60" s="159" t="s">
        <v>393</v>
      </c>
      <c r="D60" s="194" t="s">
        <v>1014</v>
      </c>
      <c r="E60" s="207">
        <v>1964</v>
      </c>
      <c r="F60" s="20" t="s">
        <v>700</v>
      </c>
      <c r="G60" s="234">
        <v>15000</v>
      </c>
      <c r="H60" s="233">
        <v>15000</v>
      </c>
      <c r="J60" s="164"/>
      <c r="K60" s="168"/>
    </row>
    <row r="61" spans="1:11" ht="27.75" customHeight="1">
      <c r="A61" s="23">
        <v>53</v>
      </c>
      <c r="B61" s="232" t="s">
        <v>854</v>
      </c>
      <c r="C61" s="159" t="s">
        <v>393</v>
      </c>
      <c r="D61" s="194" t="s">
        <v>963</v>
      </c>
      <c r="E61" s="207">
        <v>1945</v>
      </c>
      <c r="F61" s="20" t="s">
        <v>709</v>
      </c>
      <c r="G61" s="234">
        <v>26200</v>
      </c>
      <c r="H61" s="233">
        <v>26200</v>
      </c>
      <c r="J61" s="164"/>
      <c r="K61" s="161"/>
    </row>
    <row r="62" spans="1:11" ht="27.75" customHeight="1">
      <c r="A62" s="23">
        <v>54</v>
      </c>
      <c r="B62" s="232" t="s">
        <v>855</v>
      </c>
      <c r="C62" s="159" t="s">
        <v>393</v>
      </c>
      <c r="D62" s="194" t="s">
        <v>1015</v>
      </c>
      <c r="E62" s="207">
        <v>1961</v>
      </c>
      <c r="F62" s="20" t="s">
        <v>700</v>
      </c>
      <c r="G62" s="234">
        <v>38500</v>
      </c>
      <c r="H62" s="233">
        <v>38500</v>
      </c>
      <c r="J62" s="164"/>
      <c r="K62" s="161"/>
    </row>
    <row r="63" spans="1:11" ht="27.75" customHeight="1">
      <c r="A63" s="23">
        <v>55</v>
      </c>
      <c r="B63" s="232" t="s">
        <v>856</v>
      </c>
      <c r="C63" s="159" t="s">
        <v>393</v>
      </c>
      <c r="D63" s="194" t="s">
        <v>1016</v>
      </c>
      <c r="E63" s="207">
        <v>1991</v>
      </c>
      <c r="F63" s="20" t="s">
        <v>709</v>
      </c>
      <c r="G63" s="234">
        <v>22500</v>
      </c>
      <c r="H63" s="233">
        <v>22500</v>
      </c>
      <c r="J63" s="164"/>
      <c r="K63" s="161"/>
    </row>
    <row r="64" spans="1:11" ht="27.75" customHeight="1">
      <c r="A64" s="11">
        <v>56</v>
      </c>
      <c r="B64" s="232" t="s">
        <v>857</v>
      </c>
      <c r="C64" s="159" t="s">
        <v>393</v>
      </c>
      <c r="D64" s="194" t="s">
        <v>1017</v>
      </c>
      <c r="E64" s="207">
        <v>1976</v>
      </c>
      <c r="F64" s="20" t="s">
        <v>700</v>
      </c>
      <c r="G64" s="234">
        <v>11600</v>
      </c>
      <c r="H64" s="233">
        <v>11600</v>
      </c>
      <c r="J64" s="164"/>
      <c r="K64" s="165"/>
    </row>
    <row r="65" spans="1:11" ht="27.75" customHeight="1">
      <c r="A65" s="23">
        <v>57</v>
      </c>
      <c r="B65" s="232" t="s">
        <v>858</v>
      </c>
      <c r="C65" s="159" t="s">
        <v>393</v>
      </c>
      <c r="D65" s="194" t="s">
        <v>999</v>
      </c>
      <c r="E65" s="207">
        <v>1971</v>
      </c>
      <c r="F65" s="20" t="s">
        <v>709</v>
      </c>
      <c r="G65" s="234">
        <v>32200</v>
      </c>
      <c r="H65" s="233">
        <v>32200</v>
      </c>
      <c r="J65" s="164"/>
      <c r="K65" s="161"/>
    </row>
    <row r="66" spans="1:11" ht="27.75" customHeight="1">
      <c r="A66" s="23">
        <v>58</v>
      </c>
      <c r="B66" s="232" t="s">
        <v>859</v>
      </c>
      <c r="C66" s="159" t="s">
        <v>393</v>
      </c>
      <c r="D66" s="194" t="s">
        <v>1018</v>
      </c>
      <c r="E66" s="207">
        <v>1948</v>
      </c>
      <c r="F66" s="20" t="s">
        <v>700</v>
      </c>
      <c r="G66" s="234">
        <v>15000</v>
      </c>
      <c r="H66" s="233">
        <v>15000</v>
      </c>
      <c r="J66" s="164"/>
      <c r="K66" s="161"/>
    </row>
    <row r="67" spans="1:11" ht="27.75" customHeight="1">
      <c r="A67" s="23">
        <v>59</v>
      </c>
      <c r="B67" s="232" t="s">
        <v>860</v>
      </c>
      <c r="C67" s="159" t="s">
        <v>393</v>
      </c>
      <c r="D67" s="194" t="s">
        <v>1019</v>
      </c>
      <c r="E67" s="207">
        <v>1978</v>
      </c>
      <c r="F67" s="20" t="s">
        <v>700</v>
      </c>
      <c r="G67" s="234">
        <v>18700</v>
      </c>
      <c r="H67" s="233">
        <v>18700</v>
      </c>
      <c r="J67" s="164"/>
      <c r="K67" s="161"/>
    </row>
    <row r="68" spans="1:11" ht="27.75" customHeight="1">
      <c r="A68" s="23">
        <v>60</v>
      </c>
      <c r="B68" s="232" t="s">
        <v>861</v>
      </c>
      <c r="C68" s="162" t="s">
        <v>393</v>
      </c>
      <c r="D68" s="194" t="s">
        <v>990</v>
      </c>
      <c r="E68" s="208">
        <v>1982</v>
      </c>
      <c r="F68" s="236" t="s">
        <v>709</v>
      </c>
      <c r="G68" s="234">
        <v>22100</v>
      </c>
      <c r="H68" s="233">
        <v>22100</v>
      </c>
      <c r="J68" s="164"/>
      <c r="K68" s="161"/>
    </row>
    <row r="69" spans="1:11" ht="27.75" customHeight="1">
      <c r="A69" s="23">
        <v>62</v>
      </c>
      <c r="B69" s="232" t="s">
        <v>862</v>
      </c>
      <c r="C69" s="162" t="s">
        <v>393</v>
      </c>
      <c r="D69" s="194" t="s">
        <v>966</v>
      </c>
      <c r="E69" s="207">
        <v>1938</v>
      </c>
      <c r="F69" s="20" t="s">
        <v>709</v>
      </c>
      <c r="G69" s="234">
        <v>10900</v>
      </c>
      <c r="H69" s="233">
        <v>10900</v>
      </c>
      <c r="J69" s="164"/>
      <c r="K69" s="161"/>
    </row>
    <row r="70" spans="1:11" ht="27.75" customHeight="1">
      <c r="A70" s="23">
        <v>63</v>
      </c>
      <c r="B70" s="232" t="s">
        <v>863</v>
      </c>
      <c r="C70" s="159" t="s">
        <v>393</v>
      </c>
      <c r="D70" s="194" t="s">
        <v>990</v>
      </c>
      <c r="E70" s="207">
        <v>1950</v>
      </c>
      <c r="F70" s="20" t="s">
        <v>709</v>
      </c>
      <c r="G70" s="234">
        <v>22100</v>
      </c>
      <c r="H70" s="233">
        <v>22100</v>
      </c>
      <c r="J70" s="164"/>
      <c r="K70" s="161"/>
    </row>
    <row r="71" spans="1:11" ht="27.75" customHeight="1">
      <c r="A71" s="23">
        <v>64</v>
      </c>
      <c r="B71" s="232" t="s">
        <v>864</v>
      </c>
      <c r="C71" s="159" t="s">
        <v>393</v>
      </c>
      <c r="D71" s="194" t="s">
        <v>1020</v>
      </c>
      <c r="E71" s="207">
        <v>1974</v>
      </c>
      <c r="F71" s="20" t="s">
        <v>700</v>
      </c>
      <c r="G71" s="234">
        <v>37000</v>
      </c>
      <c r="H71" s="233">
        <v>37000</v>
      </c>
      <c r="J71" s="164"/>
      <c r="K71" s="165"/>
    </row>
    <row r="72" spans="1:11" ht="27.75" customHeight="1">
      <c r="A72" s="23">
        <v>66</v>
      </c>
      <c r="B72" s="232" t="s">
        <v>865</v>
      </c>
      <c r="C72" s="159" t="s">
        <v>393</v>
      </c>
      <c r="D72" s="194" t="s">
        <v>980</v>
      </c>
      <c r="E72" s="207">
        <v>1989</v>
      </c>
      <c r="F72" s="20" t="s">
        <v>709</v>
      </c>
      <c r="G72" s="234">
        <v>30000</v>
      </c>
      <c r="H72" s="233">
        <v>30000</v>
      </c>
      <c r="J72" s="164"/>
      <c r="K72" s="161"/>
    </row>
    <row r="73" spans="1:11" ht="27.75" customHeight="1">
      <c r="A73" s="11">
        <v>67</v>
      </c>
      <c r="B73" s="232" t="s">
        <v>866</v>
      </c>
      <c r="C73" s="159" t="s">
        <v>393</v>
      </c>
      <c r="D73" s="194" t="s">
        <v>1021</v>
      </c>
      <c r="E73" s="207">
        <v>1944</v>
      </c>
      <c r="F73" s="20" t="s">
        <v>700</v>
      </c>
      <c r="G73" s="234">
        <v>49500</v>
      </c>
      <c r="H73" s="233">
        <v>49500</v>
      </c>
      <c r="J73" s="164"/>
      <c r="K73" s="161"/>
    </row>
    <row r="74" spans="1:11" ht="27.75" customHeight="1">
      <c r="A74" s="23">
        <v>69</v>
      </c>
      <c r="B74" s="232" t="s">
        <v>867</v>
      </c>
      <c r="C74" s="159" t="s">
        <v>393</v>
      </c>
      <c r="D74" s="194" t="s">
        <v>329</v>
      </c>
      <c r="E74" s="207">
        <v>1977</v>
      </c>
      <c r="F74" s="20" t="s">
        <v>709</v>
      </c>
      <c r="G74" s="234">
        <v>15000</v>
      </c>
      <c r="H74" s="233">
        <v>15000</v>
      </c>
      <c r="J74" s="164"/>
      <c r="K74" s="161"/>
    </row>
    <row r="75" spans="1:11" ht="27.75" customHeight="1">
      <c r="A75" s="216">
        <v>70</v>
      </c>
      <c r="B75" s="237" t="s">
        <v>734</v>
      </c>
      <c r="C75" s="13" t="s">
        <v>237</v>
      </c>
      <c r="D75" s="183" t="s">
        <v>735</v>
      </c>
      <c r="E75" s="227">
        <v>62351559</v>
      </c>
      <c r="F75" s="13" t="s">
        <v>708</v>
      </c>
      <c r="G75" s="16">
        <v>44900</v>
      </c>
      <c r="H75" s="233">
        <v>44900</v>
      </c>
      <c r="J75" s="169"/>
      <c r="K75" s="161"/>
    </row>
    <row r="76" spans="1:11" ht="27.75" customHeight="1" thickBot="1">
      <c r="A76" s="78">
        <v>71</v>
      </c>
      <c r="B76" s="232" t="s">
        <v>868</v>
      </c>
      <c r="C76" s="21" t="s">
        <v>393</v>
      </c>
      <c r="D76" s="184" t="s">
        <v>1022</v>
      </c>
      <c r="E76" s="209">
        <v>1959</v>
      </c>
      <c r="F76" s="21" t="s">
        <v>709</v>
      </c>
      <c r="G76" s="238">
        <v>18700</v>
      </c>
      <c r="H76" s="233">
        <v>9400</v>
      </c>
      <c r="J76" s="169"/>
      <c r="K76" s="161"/>
    </row>
    <row r="77" spans="1:11" ht="27.75" customHeight="1" thickBot="1">
      <c r="A77" s="217" t="s">
        <v>95</v>
      </c>
      <c r="B77" s="195"/>
      <c r="C77" s="223"/>
      <c r="D77" s="195"/>
      <c r="E77" s="210"/>
      <c r="F77" s="196"/>
      <c r="G77" s="269">
        <f>SUM(G4:G76)</f>
        <v>2009300</v>
      </c>
      <c r="H77" s="170">
        <f>SUM(H4:H76)</f>
        <v>2000000</v>
      </c>
      <c r="K77" s="161"/>
    </row>
    <row r="78" spans="1:11" ht="15">
      <c r="A78" s="218" t="s">
        <v>736</v>
      </c>
      <c r="B78" s="200"/>
      <c r="C78" s="224"/>
      <c r="D78" s="200"/>
      <c r="E78" s="211"/>
      <c r="F78" s="200"/>
      <c r="G78" s="202"/>
      <c r="H78" s="201"/>
      <c r="K78" s="165"/>
    </row>
    <row r="79" spans="1:11" ht="15" customHeight="1">
      <c r="A79" s="219" t="s">
        <v>1025</v>
      </c>
      <c r="B79" s="45"/>
      <c r="C79" s="225"/>
      <c r="D79" s="45"/>
      <c r="E79" s="212"/>
      <c r="F79" s="45"/>
      <c r="G79" s="203"/>
      <c r="H79" s="197"/>
      <c r="K79" s="165"/>
    </row>
    <row r="80" spans="1:11" ht="15" customHeight="1">
      <c r="A80" s="219" t="s">
        <v>1026</v>
      </c>
      <c r="B80" s="45"/>
      <c r="C80" s="225"/>
      <c r="D80" s="45"/>
      <c r="E80" s="212"/>
      <c r="F80" s="45"/>
      <c r="G80" s="203"/>
      <c r="H80" s="197"/>
      <c r="K80" s="165"/>
    </row>
    <row r="81" spans="1:11" ht="15" customHeight="1">
      <c r="A81" s="219" t="s">
        <v>1027</v>
      </c>
      <c r="B81" s="45"/>
      <c r="C81" s="225"/>
      <c r="D81" s="45"/>
      <c r="E81" s="212"/>
      <c r="F81" s="45"/>
      <c r="G81" s="203"/>
      <c r="H81" s="197"/>
      <c r="K81" s="161"/>
    </row>
    <row r="82" spans="1:11" ht="15" customHeight="1">
      <c r="A82" s="219" t="s">
        <v>1028</v>
      </c>
      <c r="B82" s="45"/>
      <c r="C82" s="225"/>
      <c r="D82" s="45"/>
      <c r="E82" s="212"/>
      <c r="F82" s="45"/>
      <c r="G82" s="203"/>
      <c r="H82" s="197"/>
      <c r="K82" s="161"/>
    </row>
    <row r="83" spans="1:11" ht="15" customHeight="1">
      <c r="A83" s="219" t="s">
        <v>1029</v>
      </c>
      <c r="B83" s="45"/>
      <c r="C83" s="225"/>
      <c r="D83" s="45"/>
      <c r="E83" s="212"/>
      <c r="F83" s="45"/>
      <c r="G83" s="203"/>
      <c r="H83" s="197"/>
      <c r="K83" s="161"/>
    </row>
    <row r="84" spans="1:11" ht="15" customHeight="1">
      <c r="A84" s="220" t="s">
        <v>1030</v>
      </c>
      <c r="B84" s="198"/>
      <c r="C84" s="226"/>
      <c r="D84" s="198"/>
      <c r="E84" s="213"/>
      <c r="F84" s="198"/>
      <c r="G84" s="204"/>
      <c r="H84" s="199"/>
      <c r="K84" s="165"/>
    </row>
    <row r="85" spans="2:11" ht="15">
      <c r="B85" s="187"/>
      <c r="F85" s="46"/>
      <c r="K85" s="161"/>
    </row>
    <row r="86" spans="1:6" ht="15">
      <c r="A86" s="222"/>
      <c r="B86" s="161"/>
      <c r="F86" s="46"/>
    </row>
    <row r="87" ht="15">
      <c r="F87" s="46"/>
    </row>
    <row r="88" ht="15">
      <c r="F88" s="46"/>
    </row>
    <row r="89" ht="15">
      <c r="F89" s="46"/>
    </row>
    <row r="90" ht="15">
      <c r="F90" s="46"/>
    </row>
    <row r="91" ht="15">
      <c r="F91" s="46"/>
    </row>
    <row r="92" ht="15">
      <c r="F92" s="46"/>
    </row>
    <row r="93" ht="15">
      <c r="F93" s="46"/>
    </row>
    <row r="94" ht="15">
      <c r="F94" s="46"/>
    </row>
    <row r="95" ht="15">
      <c r="F95" s="46"/>
    </row>
    <row r="96" ht="15">
      <c r="F96" s="46"/>
    </row>
    <row r="97" ht="15">
      <c r="F97" s="46"/>
    </row>
    <row r="99" ht="15">
      <c r="F99" s="46"/>
    </row>
    <row r="100" ht="15">
      <c r="F100" s="46"/>
    </row>
    <row r="101" ht="15">
      <c r="F101" s="46"/>
    </row>
    <row r="102" ht="15">
      <c r="F102" s="46"/>
    </row>
    <row r="103" ht="15">
      <c r="F103" s="46"/>
    </row>
    <row r="104" ht="15">
      <c r="F104" s="46"/>
    </row>
    <row r="105" ht="15">
      <c r="F105" s="46"/>
    </row>
    <row r="106" ht="15">
      <c r="F106" s="46"/>
    </row>
    <row r="107" ht="15">
      <c r="F107" s="46"/>
    </row>
    <row r="108" ht="15">
      <c r="F108" s="46"/>
    </row>
    <row r="109" ht="15">
      <c r="F109" s="46"/>
    </row>
    <row r="110" ht="15">
      <c r="F110" s="46"/>
    </row>
    <row r="111" ht="15">
      <c r="F111" s="46"/>
    </row>
    <row r="112" ht="15">
      <c r="F112" s="46"/>
    </row>
    <row r="113" ht="15">
      <c r="F113" s="46"/>
    </row>
    <row r="114" ht="15">
      <c r="F114" s="46"/>
    </row>
    <row r="115" ht="15">
      <c r="F115" s="46"/>
    </row>
    <row r="116" ht="15">
      <c r="F116" s="46"/>
    </row>
    <row r="117" ht="15">
      <c r="F117" s="46"/>
    </row>
    <row r="118" ht="15">
      <c r="F118" s="46"/>
    </row>
    <row r="119" ht="15">
      <c r="F119" s="46"/>
    </row>
    <row r="120" ht="15">
      <c r="F120" s="46"/>
    </row>
    <row r="121" ht="15">
      <c r="F121" s="46"/>
    </row>
    <row r="122" ht="15">
      <c r="F122" s="46"/>
    </row>
    <row r="123" ht="15">
      <c r="F123" s="46"/>
    </row>
    <row r="124" ht="15">
      <c r="F124" s="46"/>
    </row>
    <row r="125" ht="15">
      <c r="F125" s="46"/>
    </row>
    <row r="126" ht="15">
      <c r="F126" s="46"/>
    </row>
    <row r="127" ht="15">
      <c r="F127" s="46"/>
    </row>
    <row r="128" ht="15">
      <c r="F128" s="46"/>
    </row>
    <row r="129" ht="15">
      <c r="F129" s="46"/>
    </row>
    <row r="130" ht="15">
      <c r="F130" s="46"/>
    </row>
    <row r="131" ht="15">
      <c r="F131" s="46"/>
    </row>
    <row r="132" ht="15">
      <c r="F132" s="46"/>
    </row>
    <row r="133" ht="15">
      <c r="F133" s="46"/>
    </row>
    <row r="134" ht="15">
      <c r="F134" s="46"/>
    </row>
    <row r="135" ht="15">
      <c r="F135" s="46"/>
    </row>
    <row r="136" ht="15">
      <c r="F136" s="46"/>
    </row>
    <row r="137" ht="15">
      <c r="F137" s="46"/>
    </row>
    <row r="138" ht="15">
      <c r="F138" s="46"/>
    </row>
    <row r="139" ht="15">
      <c r="F139" s="46"/>
    </row>
    <row r="140" ht="15">
      <c r="F140" s="46"/>
    </row>
    <row r="141" ht="15">
      <c r="F141" s="46"/>
    </row>
    <row r="142" ht="15">
      <c r="F142" s="46"/>
    </row>
    <row r="143" ht="15">
      <c r="F143" s="46"/>
    </row>
    <row r="144" ht="15">
      <c r="F144" s="46"/>
    </row>
    <row r="145" ht="15">
      <c r="F145" s="46"/>
    </row>
    <row r="146" ht="15">
      <c r="F146" s="46"/>
    </row>
    <row r="147" ht="15">
      <c r="F147" s="46"/>
    </row>
    <row r="148" ht="15">
      <c r="F148" s="46"/>
    </row>
    <row r="149" ht="15">
      <c r="F149" s="46"/>
    </row>
    <row r="150" ht="15">
      <c r="F150" s="46"/>
    </row>
    <row r="151" ht="15">
      <c r="F151" s="46"/>
    </row>
    <row r="152" ht="15">
      <c r="F152" s="46"/>
    </row>
    <row r="153" ht="15">
      <c r="F153" s="46"/>
    </row>
    <row r="154" ht="15">
      <c r="F154" s="46"/>
    </row>
    <row r="155" ht="15">
      <c r="F155" s="46"/>
    </row>
    <row r="156" ht="15">
      <c r="F156" s="46"/>
    </row>
    <row r="157" ht="15">
      <c r="F157" s="46"/>
    </row>
    <row r="158" ht="15">
      <c r="F158" s="46"/>
    </row>
    <row r="159" ht="15">
      <c r="F159" s="46"/>
    </row>
    <row r="160" ht="15">
      <c r="F160" s="46"/>
    </row>
    <row r="161" ht="15">
      <c r="F161" s="46"/>
    </row>
    <row r="162" ht="15">
      <c r="F162" s="46"/>
    </row>
    <row r="163" ht="15">
      <c r="F163" s="46"/>
    </row>
    <row r="164" ht="15">
      <c r="F164" s="46"/>
    </row>
    <row r="165" ht="15">
      <c r="F165" s="46"/>
    </row>
    <row r="166" ht="15">
      <c r="F166" s="46"/>
    </row>
    <row r="167" ht="15">
      <c r="F167" s="46"/>
    </row>
    <row r="168" ht="15">
      <c r="F168" s="46"/>
    </row>
    <row r="169" ht="15">
      <c r="F169" s="46"/>
    </row>
    <row r="170" ht="15">
      <c r="F170" s="46"/>
    </row>
    <row r="171" ht="15">
      <c r="F171" s="46"/>
    </row>
    <row r="172" ht="15">
      <c r="F172" s="46"/>
    </row>
    <row r="173" ht="15">
      <c r="F173" s="46"/>
    </row>
    <row r="174" ht="15">
      <c r="F174" s="46"/>
    </row>
    <row r="175" ht="15">
      <c r="F175" s="46"/>
    </row>
    <row r="176" ht="15">
      <c r="F176" s="46"/>
    </row>
    <row r="177" ht="15">
      <c r="F177" s="46"/>
    </row>
    <row r="178" ht="15">
      <c r="F178" s="46"/>
    </row>
    <row r="179" ht="15">
      <c r="F179" s="46"/>
    </row>
    <row r="180" ht="15">
      <c r="F180" s="46"/>
    </row>
    <row r="181" ht="15">
      <c r="F181" s="46"/>
    </row>
    <row r="182" ht="15">
      <c r="F182" s="46"/>
    </row>
    <row r="183" ht="15">
      <c r="F183" s="46"/>
    </row>
    <row r="184" ht="15">
      <c r="F184" s="46"/>
    </row>
    <row r="185" ht="15">
      <c r="F185" s="46"/>
    </row>
    <row r="186" ht="15">
      <c r="F186" s="46"/>
    </row>
    <row r="187" ht="15">
      <c r="F187" s="46"/>
    </row>
    <row r="188" ht="15">
      <c r="F188" s="46"/>
    </row>
    <row r="189" ht="15">
      <c r="F189" s="46"/>
    </row>
    <row r="190" ht="15">
      <c r="F190" s="46"/>
    </row>
    <row r="191" ht="15">
      <c r="F191" s="46"/>
    </row>
    <row r="192" ht="15">
      <c r="F192" s="46"/>
    </row>
    <row r="193" ht="15">
      <c r="F193" s="46"/>
    </row>
    <row r="194" ht="15">
      <c r="F194" s="46"/>
    </row>
    <row r="195" ht="15">
      <c r="F195" s="46"/>
    </row>
    <row r="196" ht="15">
      <c r="F196" s="46"/>
    </row>
    <row r="197" ht="15">
      <c r="F197" s="46"/>
    </row>
    <row r="198" ht="15">
      <c r="F198" s="46"/>
    </row>
    <row r="199" ht="15">
      <c r="F199" s="46"/>
    </row>
    <row r="200" ht="15">
      <c r="F200" s="46"/>
    </row>
    <row r="201" ht="15">
      <c r="F201" s="46"/>
    </row>
    <row r="202" ht="15">
      <c r="F202" s="46"/>
    </row>
    <row r="203" ht="15">
      <c r="F203" s="46"/>
    </row>
    <row r="204" ht="15">
      <c r="F204" s="46"/>
    </row>
  </sheetData>
  <sheetProtection/>
  <mergeCells count="2">
    <mergeCell ref="A1:H1"/>
    <mergeCell ref="A2:H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5.57421875" style="252" customWidth="1"/>
    <col min="2" max="2" width="10.7109375" style="252" customWidth="1"/>
    <col min="3" max="3" width="15.421875" style="252" customWidth="1"/>
    <col min="4" max="4" width="9.28125" style="252" customWidth="1"/>
    <col min="5" max="5" width="27.28125" style="252" customWidth="1"/>
    <col min="6" max="9" width="12.7109375" style="251" customWidth="1"/>
    <col min="10" max="10" width="9.140625" style="251" customWidth="1"/>
    <col min="11" max="244" width="9.140625" style="252" customWidth="1"/>
    <col min="245" max="245" width="5.57421875" style="252" customWidth="1"/>
    <col min="246" max="246" width="10.7109375" style="252" customWidth="1"/>
    <col min="247" max="247" width="15.421875" style="252" customWidth="1"/>
    <col min="248" max="248" width="9.28125" style="252" customWidth="1"/>
    <col min="249" max="249" width="27.28125" style="252" customWidth="1"/>
    <col min="250" max="253" width="12.7109375" style="252" customWidth="1"/>
    <col min="254" max="254" width="10.140625" style="252" customWidth="1"/>
    <col min="255" max="16384" width="9.140625" style="252" customWidth="1"/>
  </cols>
  <sheetData>
    <row r="1" spans="1:9" s="242" customFormat="1" ht="12.75">
      <c r="A1" s="614" t="s">
        <v>737</v>
      </c>
      <c r="B1" s="614"/>
      <c r="C1" s="614"/>
      <c r="D1" s="614"/>
      <c r="E1" s="614"/>
      <c r="F1" s="614"/>
      <c r="G1" s="614"/>
      <c r="H1" s="614"/>
      <c r="I1" s="614"/>
    </row>
    <row r="2" s="242" customFormat="1" ht="13.5" thickBot="1">
      <c r="A2" s="150"/>
    </row>
    <row r="3" spans="1:9" s="57" customFormat="1" ht="64.5" thickBot="1">
      <c r="A3" s="61" t="s">
        <v>152</v>
      </c>
      <c r="B3" s="62" t="s">
        <v>3</v>
      </c>
      <c r="C3" s="62" t="s">
        <v>212</v>
      </c>
      <c r="D3" s="62" t="s">
        <v>154</v>
      </c>
      <c r="E3" s="62" t="s">
        <v>213</v>
      </c>
      <c r="F3" s="62" t="s">
        <v>738</v>
      </c>
      <c r="G3" s="62" t="s">
        <v>739</v>
      </c>
      <c r="H3" s="62" t="s">
        <v>263</v>
      </c>
      <c r="I3" s="62" t="s">
        <v>603</v>
      </c>
    </row>
    <row r="4" spans="1:9" s="245" customFormat="1" ht="63.75">
      <c r="A4" s="23" t="s">
        <v>377</v>
      </c>
      <c r="B4" s="78" t="s">
        <v>107</v>
      </c>
      <c r="C4" s="21" t="s">
        <v>108</v>
      </c>
      <c r="D4" s="243" t="s">
        <v>16</v>
      </c>
      <c r="E4" s="21" t="s">
        <v>740</v>
      </c>
      <c r="F4" s="238">
        <v>450000</v>
      </c>
      <c r="G4" s="238">
        <v>200000</v>
      </c>
      <c r="H4" s="244">
        <f>ROUND((G4/F4)*100,2)</f>
        <v>44.44</v>
      </c>
      <c r="I4" s="21" t="s">
        <v>741</v>
      </c>
    </row>
    <row r="5" spans="1:9" s="245" customFormat="1" ht="38.25">
      <c r="A5" s="23" t="s">
        <v>580</v>
      </c>
      <c r="B5" s="78" t="s">
        <v>742</v>
      </c>
      <c r="C5" s="21" t="s">
        <v>743</v>
      </c>
      <c r="D5" s="243" t="s">
        <v>16</v>
      </c>
      <c r="E5" s="21" t="s">
        <v>744</v>
      </c>
      <c r="F5" s="238">
        <v>145200</v>
      </c>
      <c r="G5" s="238">
        <v>123400</v>
      </c>
      <c r="H5" s="244">
        <v>84.98</v>
      </c>
      <c r="I5" s="21" t="s">
        <v>745</v>
      </c>
    </row>
    <row r="6" spans="1:9" s="245" customFormat="1" ht="38.25">
      <c r="A6" s="23" t="s">
        <v>585</v>
      </c>
      <c r="B6" s="78" t="s">
        <v>495</v>
      </c>
      <c r="C6" s="21" t="s">
        <v>746</v>
      </c>
      <c r="D6" s="243" t="s">
        <v>16</v>
      </c>
      <c r="E6" s="21" t="s">
        <v>747</v>
      </c>
      <c r="F6" s="238">
        <v>145200</v>
      </c>
      <c r="G6" s="238">
        <v>123400</v>
      </c>
      <c r="H6" s="244">
        <v>84.98</v>
      </c>
      <c r="I6" s="21" t="s">
        <v>748</v>
      </c>
    </row>
    <row r="7" spans="1:9" s="245" customFormat="1" ht="38.25">
      <c r="A7" s="23" t="s">
        <v>587</v>
      </c>
      <c r="B7" s="78" t="s">
        <v>461</v>
      </c>
      <c r="C7" s="21" t="s">
        <v>462</v>
      </c>
      <c r="D7" s="243" t="s">
        <v>16</v>
      </c>
      <c r="E7" s="21" t="s">
        <v>749</v>
      </c>
      <c r="F7" s="238">
        <v>217800</v>
      </c>
      <c r="G7" s="238">
        <v>163300</v>
      </c>
      <c r="H7" s="244">
        <v>74.97</v>
      </c>
      <c r="I7" s="21" t="s">
        <v>745</v>
      </c>
    </row>
    <row r="8" spans="1:9" s="245" customFormat="1" ht="38.25">
      <c r="A8" s="23" t="s">
        <v>320</v>
      </c>
      <c r="B8" s="78" t="s">
        <v>750</v>
      </c>
      <c r="C8" s="21" t="s">
        <v>751</v>
      </c>
      <c r="D8" s="243" t="s">
        <v>16</v>
      </c>
      <c r="E8" s="21" t="s">
        <v>752</v>
      </c>
      <c r="F8" s="238">
        <v>23700</v>
      </c>
      <c r="G8" s="238">
        <v>20000</v>
      </c>
      <c r="H8" s="244">
        <v>84.38</v>
      </c>
      <c r="I8" s="21" t="s">
        <v>753</v>
      </c>
    </row>
    <row r="9" spans="1:9" s="245" customFormat="1" ht="25.5">
      <c r="A9" s="23" t="s">
        <v>331</v>
      </c>
      <c r="B9" s="78" t="s">
        <v>754</v>
      </c>
      <c r="C9" s="21" t="s">
        <v>755</v>
      </c>
      <c r="D9" s="243" t="s">
        <v>16</v>
      </c>
      <c r="E9" s="21" t="s">
        <v>756</v>
      </c>
      <c r="F9" s="238">
        <v>29700</v>
      </c>
      <c r="G9" s="238">
        <v>25000</v>
      </c>
      <c r="H9" s="244">
        <v>84.17</v>
      </c>
      <c r="I9" s="21" t="s">
        <v>753</v>
      </c>
    </row>
    <row r="10" spans="1:9" s="245" customFormat="1" ht="38.25">
      <c r="A10" s="23" t="s">
        <v>327</v>
      </c>
      <c r="B10" s="78" t="s">
        <v>453</v>
      </c>
      <c r="C10" s="21" t="s">
        <v>454</v>
      </c>
      <c r="D10" s="243" t="s">
        <v>16</v>
      </c>
      <c r="E10" s="21" t="s">
        <v>757</v>
      </c>
      <c r="F10" s="238">
        <v>29700</v>
      </c>
      <c r="G10" s="238">
        <v>25000</v>
      </c>
      <c r="H10" s="244">
        <v>84.17</v>
      </c>
      <c r="I10" s="21" t="s">
        <v>753</v>
      </c>
    </row>
    <row r="11" spans="1:9" s="245" customFormat="1" ht="38.25">
      <c r="A11" s="23" t="s">
        <v>364</v>
      </c>
      <c r="B11" s="78" t="s">
        <v>758</v>
      </c>
      <c r="C11" s="21" t="s">
        <v>759</v>
      </c>
      <c r="D11" s="243" t="s">
        <v>16</v>
      </c>
      <c r="E11" s="21" t="s">
        <v>760</v>
      </c>
      <c r="F11" s="238">
        <v>23700</v>
      </c>
      <c r="G11" s="238">
        <v>20000</v>
      </c>
      <c r="H11" s="244">
        <v>84.38</v>
      </c>
      <c r="I11" s="21" t="s">
        <v>753</v>
      </c>
    </row>
    <row r="12" spans="1:9" s="245" customFormat="1" ht="38.25">
      <c r="A12" s="23" t="s">
        <v>324</v>
      </c>
      <c r="B12" s="78" t="s">
        <v>761</v>
      </c>
      <c r="C12" s="21" t="s">
        <v>762</v>
      </c>
      <c r="D12" s="243" t="s">
        <v>16</v>
      </c>
      <c r="E12" s="21" t="s">
        <v>763</v>
      </c>
      <c r="F12" s="238">
        <v>23700</v>
      </c>
      <c r="G12" s="238">
        <v>20000</v>
      </c>
      <c r="H12" s="244">
        <v>84.38</v>
      </c>
      <c r="I12" s="21" t="s">
        <v>753</v>
      </c>
    </row>
    <row r="13" spans="1:9" s="245" customFormat="1" ht="38.25">
      <c r="A13" s="23" t="s">
        <v>337</v>
      </c>
      <c r="B13" s="78" t="s">
        <v>435</v>
      </c>
      <c r="C13" s="21" t="s">
        <v>436</v>
      </c>
      <c r="D13" s="243" t="s">
        <v>16</v>
      </c>
      <c r="E13" s="21" t="s">
        <v>764</v>
      </c>
      <c r="F13" s="238">
        <v>23700</v>
      </c>
      <c r="G13" s="238">
        <v>20000</v>
      </c>
      <c r="H13" s="244">
        <v>84.38</v>
      </c>
      <c r="I13" s="21" t="s">
        <v>741</v>
      </c>
    </row>
    <row r="14" spans="1:9" s="245" customFormat="1" ht="38.25">
      <c r="A14" s="23" t="s">
        <v>765</v>
      </c>
      <c r="B14" s="78" t="s">
        <v>766</v>
      </c>
      <c r="C14" s="21" t="s">
        <v>767</v>
      </c>
      <c r="D14" s="243" t="s">
        <v>16</v>
      </c>
      <c r="E14" s="21" t="s">
        <v>768</v>
      </c>
      <c r="F14" s="238">
        <v>125000</v>
      </c>
      <c r="G14" s="238">
        <v>106000</v>
      </c>
      <c r="H14" s="244">
        <f>ROUND((G14/F14)*100,2)</f>
        <v>84.8</v>
      </c>
      <c r="I14" s="21" t="s">
        <v>769</v>
      </c>
    </row>
    <row r="15" spans="1:9" s="245" customFormat="1" ht="38.25">
      <c r="A15" s="23" t="s">
        <v>576</v>
      </c>
      <c r="B15" s="78" t="s">
        <v>770</v>
      </c>
      <c r="C15" s="21" t="s">
        <v>771</v>
      </c>
      <c r="D15" s="243" t="s">
        <v>16</v>
      </c>
      <c r="E15" s="21" t="s">
        <v>772</v>
      </c>
      <c r="F15" s="238">
        <v>242000</v>
      </c>
      <c r="G15" s="238">
        <v>181000</v>
      </c>
      <c r="H15" s="244">
        <f>ROUND((G15/F15)*100,2)</f>
        <v>74.79</v>
      </c>
      <c r="I15" s="21" t="s">
        <v>745</v>
      </c>
    </row>
    <row r="16" spans="1:9" s="245" customFormat="1" ht="38.25">
      <c r="A16" s="23" t="s">
        <v>773</v>
      </c>
      <c r="B16" s="78" t="s">
        <v>774</v>
      </c>
      <c r="C16" s="21" t="s">
        <v>775</v>
      </c>
      <c r="D16" s="243" t="s">
        <v>16</v>
      </c>
      <c r="E16" s="21" t="s">
        <v>776</v>
      </c>
      <c r="F16" s="238">
        <v>145200</v>
      </c>
      <c r="G16" s="238">
        <v>108900</v>
      </c>
      <c r="H16" s="244">
        <f>ROUND((G16/F16)*100,2)</f>
        <v>75</v>
      </c>
      <c r="I16" s="21" t="s">
        <v>777</v>
      </c>
    </row>
    <row r="17" spans="1:9" s="245" customFormat="1" ht="38.25">
      <c r="A17" s="23" t="s">
        <v>335</v>
      </c>
      <c r="B17" s="78" t="s">
        <v>130</v>
      </c>
      <c r="C17" s="21" t="s">
        <v>131</v>
      </c>
      <c r="D17" s="243" t="s">
        <v>16</v>
      </c>
      <c r="E17" s="21" t="s">
        <v>778</v>
      </c>
      <c r="F17" s="238">
        <v>99800</v>
      </c>
      <c r="G17" s="238">
        <v>74800</v>
      </c>
      <c r="H17" s="244">
        <v>74.94</v>
      </c>
      <c r="I17" s="21" t="s">
        <v>779</v>
      </c>
    </row>
    <row r="18" spans="1:9" s="245" customFormat="1" ht="25.5">
      <c r="A18" s="23" t="s">
        <v>357</v>
      </c>
      <c r="B18" s="78" t="s">
        <v>780</v>
      </c>
      <c r="C18" s="21" t="s">
        <v>781</v>
      </c>
      <c r="D18" s="243" t="s">
        <v>16</v>
      </c>
      <c r="E18" s="21" t="s">
        <v>782</v>
      </c>
      <c r="F18" s="238">
        <v>181500</v>
      </c>
      <c r="G18" s="238">
        <v>154200</v>
      </c>
      <c r="H18" s="244">
        <v>84.95</v>
      </c>
      <c r="I18" s="21" t="s">
        <v>779</v>
      </c>
    </row>
    <row r="19" spans="1:9" s="245" customFormat="1" ht="38.25">
      <c r="A19" s="23" t="s">
        <v>383</v>
      </c>
      <c r="B19" s="78" t="s">
        <v>783</v>
      </c>
      <c r="C19" s="21" t="s">
        <v>784</v>
      </c>
      <c r="D19" s="243" t="s">
        <v>16</v>
      </c>
      <c r="E19" s="21" t="s">
        <v>785</v>
      </c>
      <c r="F19" s="238">
        <v>47500</v>
      </c>
      <c r="G19" s="238">
        <v>40000</v>
      </c>
      <c r="H19" s="244">
        <f>ROUND((G19/F19)*100,2)</f>
        <v>84.21</v>
      </c>
      <c r="I19" s="21" t="s">
        <v>786</v>
      </c>
    </row>
    <row r="20" spans="1:9" s="245" customFormat="1" ht="38.25">
      <c r="A20" s="23" t="s">
        <v>316</v>
      </c>
      <c r="B20" s="78" t="s">
        <v>345</v>
      </c>
      <c r="C20" s="21" t="s">
        <v>787</v>
      </c>
      <c r="D20" s="243" t="s">
        <v>16</v>
      </c>
      <c r="E20" s="21" t="s">
        <v>788</v>
      </c>
      <c r="F20" s="238">
        <v>235500</v>
      </c>
      <c r="G20" s="238">
        <v>200000</v>
      </c>
      <c r="H20" s="244">
        <v>84.92</v>
      </c>
      <c r="I20" s="21" t="s">
        <v>745</v>
      </c>
    </row>
    <row r="21" spans="1:9" s="245" customFormat="1" ht="25.5">
      <c r="A21" s="23" t="s">
        <v>504</v>
      </c>
      <c r="B21" s="78" t="s">
        <v>789</v>
      </c>
      <c r="C21" s="21" t="s">
        <v>790</v>
      </c>
      <c r="D21" s="243" t="s">
        <v>16</v>
      </c>
      <c r="E21" s="21" t="s">
        <v>791</v>
      </c>
      <c r="F21" s="238">
        <v>71000</v>
      </c>
      <c r="G21" s="238">
        <v>60000</v>
      </c>
      <c r="H21" s="244">
        <v>84.5</v>
      </c>
      <c r="I21" s="21" t="s">
        <v>753</v>
      </c>
    </row>
    <row r="22" spans="1:9" s="245" customFormat="1" ht="25.5">
      <c r="A22" s="23" t="s">
        <v>341</v>
      </c>
      <c r="B22" s="78" t="s">
        <v>353</v>
      </c>
      <c r="C22" s="21" t="s">
        <v>792</v>
      </c>
      <c r="D22" s="243" t="s">
        <v>16</v>
      </c>
      <c r="E22" s="21" t="s">
        <v>793</v>
      </c>
      <c r="F22" s="238">
        <v>180000</v>
      </c>
      <c r="G22" s="238">
        <v>153000</v>
      </c>
      <c r="H22" s="244">
        <f>ROUND((G22/F22)*100,2)</f>
        <v>85</v>
      </c>
      <c r="I22" s="21" t="s">
        <v>741</v>
      </c>
    </row>
    <row r="23" spans="1:9" s="245" customFormat="1" ht="38.25">
      <c r="A23" s="23" t="s">
        <v>348</v>
      </c>
      <c r="B23" s="78" t="s">
        <v>470</v>
      </c>
      <c r="C23" s="21" t="s">
        <v>471</v>
      </c>
      <c r="D23" s="243" t="s">
        <v>16</v>
      </c>
      <c r="E23" s="21" t="s">
        <v>794</v>
      </c>
      <c r="F23" s="238">
        <v>130000</v>
      </c>
      <c r="G23" s="238">
        <v>110000</v>
      </c>
      <c r="H23" s="244">
        <v>84.61</v>
      </c>
      <c r="I23" s="21" t="s">
        <v>741</v>
      </c>
    </row>
    <row r="24" spans="1:9" s="245" customFormat="1" ht="25.5">
      <c r="A24" s="23" t="s">
        <v>795</v>
      </c>
      <c r="B24" s="78" t="s">
        <v>597</v>
      </c>
      <c r="C24" s="21" t="s">
        <v>598</v>
      </c>
      <c r="D24" s="243" t="s">
        <v>16</v>
      </c>
      <c r="E24" s="21" t="s">
        <v>796</v>
      </c>
      <c r="F24" s="238">
        <v>100000</v>
      </c>
      <c r="G24" s="238">
        <v>85000</v>
      </c>
      <c r="H24" s="244">
        <f>ROUND((G24/F24)*100,2)</f>
        <v>85</v>
      </c>
      <c r="I24" s="21" t="s">
        <v>741</v>
      </c>
    </row>
    <row r="25" spans="1:9" s="245" customFormat="1" ht="38.25">
      <c r="A25" s="23" t="s">
        <v>574</v>
      </c>
      <c r="B25" s="78" t="s">
        <v>797</v>
      </c>
      <c r="C25" s="21" t="s">
        <v>798</v>
      </c>
      <c r="D25" s="243" t="s">
        <v>16</v>
      </c>
      <c r="E25" s="21" t="s">
        <v>799</v>
      </c>
      <c r="F25" s="238">
        <v>37700</v>
      </c>
      <c r="G25" s="238">
        <v>32000</v>
      </c>
      <c r="H25" s="244">
        <f>ROUND((G25/F25)*100,2)</f>
        <v>84.88</v>
      </c>
      <c r="I25" s="21" t="s">
        <v>753</v>
      </c>
    </row>
    <row r="26" spans="1:9" s="245" customFormat="1" ht="38.25">
      <c r="A26" s="23" t="s">
        <v>590</v>
      </c>
      <c r="B26" s="78" t="s">
        <v>800</v>
      </c>
      <c r="C26" s="21" t="s">
        <v>801</v>
      </c>
      <c r="D26" s="243" t="s">
        <v>16</v>
      </c>
      <c r="E26" s="21" t="s">
        <v>802</v>
      </c>
      <c r="F26" s="238">
        <v>181500</v>
      </c>
      <c r="G26" s="238">
        <v>154200</v>
      </c>
      <c r="H26" s="244">
        <v>84.95</v>
      </c>
      <c r="I26" s="21" t="s">
        <v>745</v>
      </c>
    </row>
    <row r="27" spans="1:9" s="245" customFormat="1" ht="38.25">
      <c r="A27" s="23" t="s">
        <v>352</v>
      </c>
      <c r="B27" s="78" t="s">
        <v>92</v>
      </c>
      <c r="C27" s="21" t="s">
        <v>93</v>
      </c>
      <c r="D27" s="243" t="s">
        <v>16</v>
      </c>
      <c r="E27" s="21" t="s">
        <v>803</v>
      </c>
      <c r="F27" s="238">
        <v>190000</v>
      </c>
      <c r="G27" s="238">
        <v>161500</v>
      </c>
      <c r="H27" s="244">
        <f>ROUND((G27/F27)*100,2)</f>
        <v>85</v>
      </c>
      <c r="I27" s="21" t="s">
        <v>741</v>
      </c>
    </row>
    <row r="28" spans="1:9" s="245" customFormat="1" ht="39" thickBot="1">
      <c r="A28" s="246" t="s">
        <v>593</v>
      </c>
      <c r="B28" s="247" t="s">
        <v>804</v>
      </c>
      <c r="C28" s="36" t="s">
        <v>805</v>
      </c>
      <c r="D28" s="248" t="s">
        <v>16</v>
      </c>
      <c r="E28" s="36" t="s">
        <v>806</v>
      </c>
      <c r="F28" s="249">
        <v>190000</v>
      </c>
      <c r="G28" s="249">
        <v>161500</v>
      </c>
      <c r="H28" s="250">
        <f>ROUND((G28/F28)*100,2)</f>
        <v>85</v>
      </c>
      <c r="I28" s="36" t="s">
        <v>741</v>
      </c>
    </row>
    <row r="29" spans="1:7" s="242" customFormat="1" ht="12.75">
      <c r="A29" s="150" t="s">
        <v>807</v>
      </c>
      <c r="F29" s="251"/>
      <c r="G29" s="149">
        <f>SUM(G4:G28)</f>
        <v>2522200</v>
      </c>
    </row>
    <row r="30" s="242" customFormat="1" ht="12.75"/>
    <row r="31" s="242" customFormat="1" ht="12.75"/>
    <row r="32" s="242" customFormat="1" ht="12.75"/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8.28125" style="0" bestFit="1" customWidth="1"/>
    <col min="2" max="2" width="13.421875" style="0" customWidth="1"/>
    <col min="3" max="3" width="13.7109375" style="0" customWidth="1"/>
    <col min="4" max="4" width="15.57421875" style="0" customWidth="1"/>
    <col min="5" max="5" width="26.421875" style="0" customWidth="1"/>
    <col min="6" max="6" width="13.00390625" style="0" customWidth="1"/>
    <col min="7" max="7" width="15.140625" style="0" bestFit="1" customWidth="1"/>
    <col min="8" max="8" width="14.421875" style="0" customWidth="1"/>
    <col min="9" max="9" width="14.57421875" style="0" customWidth="1"/>
    <col min="10" max="10" width="17.00390625" style="0" customWidth="1"/>
    <col min="11" max="11" width="16.00390625" style="0" customWidth="1"/>
    <col min="12" max="12" width="19.00390625" style="0" customWidth="1"/>
  </cols>
  <sheetData>
    <row r="1" spans="1:12" ht="43.5" customHeight="1">
      <c r="A1" s="528" t="s">
        <v>1061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</row>
    <row r="2" spans="1:12" ht="15">
      <c r="A2" s="529" t="s">
        <v>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1:12" ht="15.75" thickBot="1">
      <c r="A3" s="361"/>
      <c r="B3" s="361"/>
      <c r="C3" s="361"/>
      <c r="D3" s="361"/>
      <c r="E3" s="361"/>
      <c r="F3" s="361"/>
      <c r="G3" s="361"/>
      <c r="H3" s="362"/>
      <c r="I3" s="362"/>
      <c r="J3" s="361"/>
      <c r="K3" s="361"/>
      <c r="L3" s="361"/>
    </row>
    <row r="4" spans="1:12" ht="51.75" thickBot="1">
      <c r="A4" s="396" t="s">
        <v>2</v>
      </c>
      <c r="B4" s="397" t="s">
        <v>3</v>
      </c>
      <c r="C4" s="398" t="s">
        <v>4</v>
      </c>
      <c r="D4" s="399" t="s">
        <v>5</v>
      </c>
      <c r="E4" s="398" t="s">
        <v>6</v>
      </c>
      <c r="F4" s="399" t="s">
        <v>7</v>
      </c>
      <c r="G4" s="398" t="s">
        <v>8</v>
      </c>
      <c r="H4" s="400" t="s">
        <v>9</v>
      </c>
      <c r="I4" s="401" t="s">
        <v>10</v>
      </c>
      <c r="J4" s="402" t="s">
        <v>11</v>
      </c>
      <c r="K4" s="402" t="s">
        <v>12</v>
      </c>
      <c r="L4" s="398" t="s">
        <v>13</v>
      </c>
    </row>
    <row r="5" spans="1:12" ht="38.25">
      <c r="A5" s="78" t="s">
        <v>324</v>
      </c>
      <c r="B5" s="279" t="s">
        <v>483</v>
      </c>
      <c r="C5" s="5" t="s">
        <v>484</v>
      </c>
      <c r="D5" s="6" t="s">
        <v>16</v>
      </c>
      <c r="E5" s="5" t="s">
        <v>485</v>
      </c>
      <c r="F5" s="8">
        <v>278300</v>
      </c>
      <c r="G5" s="8">
        <v>208700</v>
      </c>
      <c r="H5" s="9">
        <v>0.7499</v>
      </c>
      <c r="I5" s="9" t="s">
        <v>18</v>
      </c>
      <c r="J5" s="363" t="s">
        <v>486</v>
      </c>
      <c r="K5" s="363" t="s">
        <v>487</v>
      </c>
      <c r="L5" s="5" t="s">
        <v>488</v>
      </c>
    </row>
    <row r="6" spans="1:12" ht="63.75">
      <c r="A6" s="78" t="s">
        <v>357</v>
      </c>
      <c r="B6" s="227" t="s">
        <v>489</v>
      </c>
      <c r="C6" s="13" t="s">
        <v>490</v>
      </c>
      <c r="D6" s="253" t="s">
        <v>16</v>
      </c>
      <c r="E6" s="13" t="s">
        <v>491</v>
      </c>
      <c r="F6" s="16">
        <v>313100</v>
      </c>
      <c r="G6" s="16">
        <v>234800</v>
      </c>
      <c r="H6" s="18">
        <v>0.7499</v>
      </c>
      <c r="I6" s="18" t="s">
        <v>23</v>
      </c>
      <c r="J6" s="403" t="s">
        <v>486</v>
      </c>
      <c r="K6" s="403" t="s">
        <v>487</v>
      </c>
      <c r="L6" s="13" t="s">
        <v>488</v>
      </c>
    </row>
    <row r="7" spans="1:12" ht="51">
      <c r="A7" s="78" t="s">
        <v>320</v>
      </c>
      <c r="B7" s="78" t="s">
        <v>492</v>
      </c>
      <c r="C7" s="21" t="s">
        <v>493</v>
      </c>
      <c r="D7" s="14" t="s">
        <v>16</v>
      </c>
      <c r="E7" s="21" t="s">
        <v>494</v>
      </c>
      <c r="F7" s="238">
        <v>257700</v>
      </c>
      <c r="G7" s="238">
        <v>193000</v>
      </c>
      <c r="H7" s="17">
        <v>0.7489</v>
      </c>
      <c r="I7" s="17" t="s">
        <v>23</v>
      </c>
      <c r="J7" s="403" t="s">
        <v>486</v>
      </c>
      <c r="K7" s="403" t="s">
        <v>487</v>
      </c>
      <c r="L7" s="13" t="s">
        <v>488</v>
      </c>
    </row>
    <row r="8" spans="1:12" ht="38.25">
      <c r="A8" s="78" t="s">
        <v>337</v>
      </c>
      <c r="B8" s="78" t="s">
        <v>495</v>
      </c>
      <c r="C8" s="21" t="s">
        <v>496</v>
      </c>
      <c r="D8" s="14" t="s">
        <v>16</v>
      </c>
      <c r="E8" s="21" t="s">
        <v>497</v>
      </c>
      <c r="F8" s="238">
        <v>217800</v>
      </c>
      <c r="G8" s="238">
        <v>163300</v>
      </c>
      <c r="H8" s="17">
        <v>0.7498</v>
      </c>
      <c r="I8" s="17" t="s">
        <v>18</v>
      </c>
      <c r="J8" s="403" t="s">
        <v>486</v>
      </c>
      <c r="K8" s="403" t="s">
        <v>487</v>
      </c>
      <c r="L8" s="13" t="s">
        <v>488</v>
      </c>
    </row>
    <row r="9" spans="1:12" ht="51">
      <c r="A9" s="78" t="s">
        <v>383</v>
      </c>
      <c r="B9" s="78" t="s">
        <v>119</v>
      </c>
      <c r="C9" s="21" t="s">
        <v>498</v>
      </c>
      <c r="D9" s="14" t="s">
        <v>16</v>
      </c>
      <c r="E9" s="21" t="s">
        <v>499</v>
      </c>
      <c r="F9" s="238">
        <v>254000</v>
      </c>
      <c r="G9" s="238">
        <v>190000</v>
      </c>
      <c r="H9" s="17">
        <v>0.748</v>
      </c>
      <c r="I9" s="17" t="s">
        <v>18</v>
      </c>
      <c r="J9" s="403" t="s">
        <v>486</v>
      </c>
      <c r="K9" s="403" t="s">
        <v>487</v>
      </c>
      <c r="L9" s="13" t="s">
        <v>488</v>
      </c>
    </row>
    <row r="10" spans="1:12" ht="25.5">
      <c r="A10" s="78" t="s">
        <v>331</v>
      </c>
      <c r="B10" s="78" t="s">
        <v>500</v>
      </c>
      <c r="C10" s="21" t="s">
        <v>501</v>
      </c>
      <c r="D10" s="14" t="s">
        <v>16</v>
      </c>
      <c r="E10" s="21" t="s">
        <v>502</v>
      </c>
      <c r="F10" s="238">
        <v>550000</v>
      </c>
      <c r="G10" s="238">
        <v>400000</v>
      </c>
      <c r="H10" s="17">
        <v>0.7273</v>
      </c>
      <c r="I10" s="17" t="s">
        <v>23</v>
      </c>
      <c r="J10" s="403" t="s">
        <v>486</v>
      </c>
      <c r="K10" s="403" t="s">
        <v>487</v>
      </c>
      <c r="L10" s="13" t="s">
        <v>488</v>
      </c>
    </row>
    <row r="11" spans="1:12" ht="38.25">
      <c r="A11" s="78" t="s">
        <v>364</v>
      </c>
      <c r="B11" s="78" t="s">
        <v>57</v>
      </c>
      <c r="C11" s="21" t="s">
        <v>58</v>
      </c>
      <c r="D11" s="14" t="s">
        <v>16</v>
      </c>
      <c r="E11" s="21" t="s">
        <v>503</v>
      </c>
      <c r="F11" s="238">
        <v>295000</v>
      </c>
      <c r="G11" s="238">
        <v>221000</v>
      </c>
      <c r="H11" s="17">
        <v>0.7492</v>
      </c>
      <c r="I11" s="17" t="s">
        <v>23</v>
      </c>
      <c r="J11" s="403" t="s">
        <v>486</v>
      </c>
      <c r="K11" s="403" t="s">
        <v>487</v>
      </c>
      <c r="L11" s="13" t="s">
        <v>488</v>
      </c>
    </row>
    <row r="12" spans="1:12" ht="76.5">
      <c r="A12" s="78" t="s">
        <v>504</v>
      </c>
      <c r="B12" s="78" t="s">
        <v>96</v>
      </c>
      <c r="C12" s="21" t="s">
        <v>505</v>
      </c>
      <c r="D12" s="14" t="s">
        <v>16</v>
      </c>
      <c r="E12" s="21" t="s">
        <v>506</v>
      </c>
      <c r="F12" s="238">
        <v>423500</v>
      </c>
      <c r="G12" s="238">
        <v>317600</v>
      </c>
      <c r="H12" s="17">
        <v>0.7499</v>
      </c>
      <c r="I12" s="17" t="s">
        <v>23</v>
      </c>
      <c r="J12" s="260" t="s">
        <v>486</v>
      </c>
      <c r="K12" s="260" t="s">
        <v>487</v>
      </c>
      <c r="L12" s="21" t="s">
        <v>488</v>
      </c>
    </row>
    <row r="13" spans="1:12" ht="38.25">
      <c r="A13" s="404" t="s">
        <v>348</v>
      </c>
      <c r="B13" s="403" t="s">
        <v>681</v>
      </c>
      <c r="C13" s="13" t="s">
        <v>682</v>
      </c>
      <c r="D13" s="13" t="s">
        <v>16</v>
      </c>
      <c r="E13" s="13" t="s">
        <v>683</v>
      </c>
      <c r="F13" s="16">
        <v>520000</v>
      </c>
      <c r="G13" s="16">
        <v>390000</v>
      </c>
      <c r="H13" s="405">
        <v>0.75</v>
      </c>
      <c r="I13" s="18" t="s">
        <v>18</v>
      </c>
      <c r="J13" s="22">
        <v>43831</v>
      </c>
      <c r="K13" s="406">
        <v>44454</v>
      </c>
      <c r="L13" s="13" t="s">
        <v>488</v>
      </c>
    </row>
    <row r="14" spans="1:12" ht="25.5">
      <c r="A14" s="404" t="s">
        <v>377</v>
      </c>
      <c r="B14" s="403" t="s">
        <v>684</v>
      </c>
      <c r="C14" s="13" t="s">
        <v>685</v>
      </c>
      <c r="D14" s="13" t="s">
        <v>16</v>
      </c>
      <c r="E14" s="13" t="s">
        <v>686</v>
      </c>
      <c r="F14" s="16">
        <v>217000</v>
      </c>
      <c r="G14" s="16">
        <v>162000</v>
      </c>
      <c r="H14" s="18">
        <v>0.7465</v>
      </c>
      <c r="I14" s="18" t="s">
        <v>23</v>
      </c>
      <c r="J14" s="22">
        <v>43831</v>
      </c>
      <c r="K14" s="406">
        <v>44454</v>
      </c>
      <c r="L14" s="13" t="s">
        <v>488</v>
      </c>
    </row>
    <row r="15" spans="1:12" ht="38.25">
      <c r="A15" s="299" t="s">
        <v>344</v>
      </c>
      <c r="B15" s="260" t="s">
        <v>597</v>
      </c>
      <c r="C15" s="21" t="s">
        <v>687</v>
      </c>
      <c r="D15" s="21" t="s">
        <v>16</v>
      </c>
      <c r="E15" s="21" t="s">
        <v>688</v>
      </c>
      <c r="F15" s="238">
        <v>467060</v>
      </c>
      <c r="G15" s="238">
        <v>350200</v>
      </c>
      <c r="H15" s="17">
        <v>0.7498</v>
      </c>
      <c r="I15" s="18" t="s">
        <v>18</v>
      </c>
      <c r="J15" s="22">
        <v>43831</v>
      </c>
      <c r="K15" s="406">
        <v>44454</v>
      </c>
      <c r="L15" s="13" t="s">
        <v>488</v>
      </c>
    </row>
    <row r="16" spans="1:12" ht="51">
      <c r="A16" s="23" t="s">
        <v>335</v>
      </c>
      <c r="B16" s="260" t="s">
        <v>689</v>
      </c>
      <c r="C16" s="21" t="s">
        <v>690</v>
      </c>
      <c r="D16" s="21" t="s">
        <v>16</v>
      </c>
      <c r="E16" s="21" t="s">
        <v>691</v>
      </c>
      <c r="F16" s="238">
        <v>95450</v>
      </c>
      <c r="G16" s="238">
        <v>71200</v>
      </c>
      <c r="H16" s="17">
        <v>0.7459</v>
      </c>
      <c r="I16" s="17" t="s">
        <v>23</v>
      </c>
      <c r="J16" s="20">
        <v>43831</v>
      </c>
      <c r="K16" s="236">
        <v>44454</v>
      </c>
      <c r="L16" s="21" t="s">
        <v>488</v>
      </c>
    </row>
    <row r="17" spans="1:12" ht="25.5">
      <c r="A17" s="404" t="s">
        <v>593</v>
      </c>
      <c r="B17" s="403" t="s">
        <v>692</v>
      </c>
      <c r="C17" s="13" t="s">
        <v>693</v>
      </c>
      <c r="D17" s="13" t="s">
        <v>16</v>
      </c>
      <c r="E17" s="13" t="s">
        <v>694</v>
      </c>
      <c r="F17" s="16">
        <v>500000</v>
      </c>
      <c r="G17" s="16">
        <v>375000</v>
      </c>
      <c r="H17" s="405">
        <v>0.75</v>
      </c>
      <c r="I17" s="18" t="s">
        <v>23</v>
      </c>
      <c r="J17" s="22">
        <v>43831</v>
      </c>
      <c r="K17" s="406">
        <v>44454</v>
      </c>
      <c r="L17" s="13" t="s">
        <v>488</v>
      </c>
    </row>
    <row r="18" spans="1:12" ht="39" thickBot="1">
      <c r="A18" s="246" t="s">
        <v>352</v>
      </c>
      <c r="B18" s="305" t="s">
        <v>92</v>
      </c>
      <c r="C18" s="36" t="s">
        <v>695</v>
      </c>
      <c r="D18" s="36" t="s">
        <v>16</v>
      </c>
      <c r="E18" s="36" t="s">
        <v>696</v>
      </c>
      <c r="F18" s="249">
        <v>534000</v>
      </c>
      <c r="G18" s="249">
        <v>400000</v>
      </c>
      <c r="H18" s="364">
        <v>0.7491</v>
      </c>
      <c r="I18" s="364" t="s">
        <v>18</v>
      </c>
      <c r="J18" s="35">
        <v>43831</v>
      </c>
      <c r="K18" s="407">
        <v>44454</v>
      </c>
      <c r="L18" s="36" t="s">
        <v>488</v>
      </c>
    </row>
    <row r="19" spans="1:12" ht="15">
      <c r="A19" s="615" t="s">
        <v>46</v>
      </c>
      <c r="B19" s="616"/>
      <c r="C19" s="616"/>
      <c r="D19" s="616"/>
      <c r="E19" s="616"/>
      <c r="F19" s="148"/>
      <c r="G19" s="149">
        <f>SUM(G5:G18)</f>
        <v>3676800</v>
      </c>
      <c r="H19" s="617"/>
      <c r="I19" s="617"/>
      <c r="J19" s="617"/>
      <c r="K19" s="617"/>
      <c r="L19" s="617"/>
    </row>
  </sheetData>
  <sheetProtection/>
  <mergeCells count="4">
    <mergeCell ref="A1:L1"/>
    <mergeCell ref="A2:L2"/>
    <mergeCell ref="A19:E19"/>
    <mergeCell ref="H19:L19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64">
      <selection activeCell="L81" sqref="L81"/>
    </sheetView>
  </sheetViews>
  <sheetFormatPr defaultColWidth="9.140625" defaultRowHeight="15"/>
  <cols>
    <col min="2" max="2" width="27.7109375" style="0" customWidth="1"/>
    <col min="3" max="3" width="26.140625" style="0" customWidth="1"/>
    <col min="4" max="4" width="20.140625" style="0" customWidth="1"/>
    <col min="5" max="5" width="22.00390625" style="0" customWidth="1"/>
    <col min="6" max="6" width="14.00390625" style="0" customWidth="1"/>
    <col min="7" max="7" width="15.00390625" style="0" customWidth="1"/>
    <col min="8" max="8" width="16.421875" style="0" customWidth="1"/>
  </cols>
  <sheetData>
    <row r="1" spans="1:8" ht="15" customHeight="1">
      <c r="A1" s="618" t="s">
        <v>387</v>
      </c>
      <c r="B1" s="619"/>
      <c r="C1" s="619"/>
      <c r="D1" s="619"/>
      <c r="E1" s="619"/>
      <c r="F1" s="619"/>
      <c r="G1" s="619"/>
      <c r="H1" s="620"/>
    </row>
    <row r="2" spans="1:8" ht="15.75" customHeight="1" thickBot="1">
      <c r="A2" s="621" t="s">
        <v>508</v>
      </c>
      <c r="B2" s="622"/>
      <c r="C2" s="622"/>
      <c r="D2" s="622"/>
      <c r="E2" s="622"/>
      <c r="F2" s="622"/>
      <c r="G2" s="622"/>
      <c r="H2" s="623"/>
    </row>
    <row r="3" spans="1:8" ht="51.75" thickBot="1">
      <c r="A3" s="93" t="s">
        <v>389</v>
      </c>
      <c r="B3" s="94" t="s">
        <v>1120</v>
      </c>
      <c r="C3" s="95" t="s">
        <v>4</v>
      </c>
      <c r="D3" s="95" t="s">
        <v>5</v>
      </c>
      <c r="E3" s="96" t="s">
        <v>16</v>
      </c>
      <c r="F3" s="95" t="s">
        <v>390</v>
      </c>
      <c r="G3" s="96" t="s">
        <v>391</v>
      </c>
      <c r="H3" s="97" t="s">
        <v>392</v>
      </c>
    </row>
    <row r="4" spans="1:8" ht="15">
      <c r="A4" s="98" t="s">
        <v>509</v>
      </c>
      <c r="B4" s="99">
        <v>65468953</v>
      </c>
      <c r="C4" s="100" t="s">
        <v>510</v>
      </c>
      <c r="D4" s="101" t="s">
        <v>399</v>
      </c>
      <c r="E4" s="102" t="s">
        <v>959</v>
      </c>
      <c r="F4" s="101">
        <v>2</v>
      </c>
      <c r="G4" s="103">
        <v>1000000</v>
      </c>
      <c r="H4" s="104">
        <v>1000000</v>
      </c>
    </row>
    <row r="5" spans="1:8" ht="15">
      <c r="A5" s="105">
        <v>1</v>
      </c>
      <c r="B5" s="106" t="s">
        <v>1121</v>
      </c>
      <c r="C5" s="107" t="s">
        <v>1084</v>
      </c>
      <c r="D5" s="107" t="s">
        <v>393</v>
      </c>
      <c r="E5" s="107" t="s">
        <v>1147</v>
      </c>
      <c r="F5" s="108">
        <v>1</v>
      </c>
      <c r="G5" s="109">
        <v>28000</v>
      </c>
      <c r="H5" s="110">
        <v>28000</v>
      </c>
    </row>
    <row r="6" spans="1:8" ht="25.5">
      <c r="A6" s="105">
        <v>2</v>
      </c>
      <c r="B6" s="106" t="s">
        <v>401</v>
      </c>
      <c r="C6" s="107" t="s">
        <v>402</v>
      </c>
      <c r="D6" s="107" t="s">
        <v>105</v>
      </c>
      <c r="E6" s="107" t="s">
        <v>687</v>
      </c>
      <c r="F6" s="108" t="s">
        <v>403</v>
      </c>
      <c r="G6" s="109">
        <v>255000</v>
      </c>
      <c r="H6" s="110">
        <v>255000</v>
      </c>
    </row>
    <row r="7" spans="1:8" ht="25.5">
      <c r="A7" s="105">
        <v>3</v>
      </c>
      <c r="B7" s="106" t="s">
        <v>511</v>
      </c>
      <c r="C7" s="107" t="s">
        <v>512</v>
      </c>
      <c r="D7" s="107" t="s">
        <v>105</v>
      </c>
      <c r="E7" s="107" t="s">
        <v>1148</v>
      </c>
      <c r="F7" s="111">
        <v>2</v>
      </c>
      <c r="G7" s="109">
        <v>60000</v>
      </c>
      <c r="H7" s="110">
        <v>60000</v>
      </c>
    </row>
    <row r="8" spans="1:8" ht="15">
      <c r="A8" s="105">
        <v>4</v>
      </c>
      <c r="B8" s="106" t="s">
        <v>1122</v>
      </c>
      <c r="C8" s="107" t="s">
        <v>1085</v>
      </c>
      <c r="D8" s="107" t="s">
        <v>393</v>
      </c>
      <c r="E8" s="107" t="s">
        <v>687</v>
      </c>
      <c r="F8" s="111">
        <v>1</v>
      </c>
      <c r="G8" s="109">
        <v>14000</v>
      </c>
      <c r="H8" s="110">
        <v>14000</v>
      </c>
    </row>
    <row r="9" spans="1:8" ht="15">
      <c r="A9" s="105">
        <v>5</v>
      </c>
      <c r="B9" s="106" t="s">
        <v>1123</v>
      </c>
      <c r="C9" s="107" t="s">
        <v>1086</v>
      </c>
      <c r="D9" s="107" t="s">
        <v>393</v>
      </c>
      <c r="E9" s="107" t="s">
        <v>1149</v>
      </c>
      <c r="F9" s="111" t="s">
        <v>403</v>
      </c>
      <c r="G9" s="109">
        <v>40100</v>
      </c>
      <c r="H9" s="110">
        <v>40100</v>
      </c>
    </row>
    <row r="10" spans="1:8" ht="25.5">
      <c r="A10" s="105">
        <v>6</v>
      </c>
      <c r="B10" s="106" t="s">
        <v>414</v>
      </c>
      <c r="C10" s="107" t="s">
        <v>415</v>
      </c>
      <c r="D10" s="107" t="s">
        <v>105</v>
      </c>
      <c r="E10" s="107" t="s">
        <v>1150</v>
      </c>
      <c r="F10" s="111">
        <v>1</v>
      </c>
      <c r="G10" s="109">
        <v>420000</v>
      </c>
      <c r="H10" s="110">
        <v>420000</v>
      </c>
    </row>
    <row r="11" spans="1:8" ht="25.5">
      <c r="A11" s="105">
        <v>7</v>
      </c>
      <c r="B11" s="106" t="s">
        <v>418</v>
      </c>
      <c r="C11" s="107" t="s">
        <v>419</v>
      </c>
      <c r="D11" s="107" t="s">
        <v>105</v>
      </c>
      <c r="E11" s="107" t="s">
        <v>1151</v>
      </c>
      <c r="F11" s="111" t="s">
        <v>403</v>
      </c>
      <c r="G11" s="109">
        <v>998000</v>
      </c>
      <c r="H11" s="110">
        <v>998000</v>
      </c>
    </row>
    <row r="12" spans="1:8" ht="25.5">
      <c r="A12" s="105">
        <v>8</v>
      </c>
      <c r="B12" s="106" t="s">
        <v>513</v>
      </c>
      <c r="C12" s="107" t="s">
        <v>514</v>
      </c>
      <c r="D12" s="107" t="s">
        <v>105</v>
      </c>
      <c r="E12" s="107" t="s">
        <v>957</v>
      </c>
      <c r="F12" s="112">
        <v>2</v>
      </c>
      <c r="G12" s="109">
        <v>90000</v>
      </c>
      <c r="H12" s="110">
        <v>90000</v>
      </c>
    </row>
    <row r="13" spans="1:8" ht="15">
      <c r="A13" s="105">
        <v>9</v>
      </c>
      <c r="B13" s="106" t="s">
        <v>451</v>
      </c>
      <c r="C13" s="107" t="s">
        <v>452</v>
      </c>
      <c r="D13" s="107" t="s">
        <v>16</v>
      </c>
      <c r="E13" s="107" t="s">
        <v>1152</v>
      </c>
      <c r="F13" s="112" t="s">
        <v>403</v>
      </c>
      <c r="G13" s="109">
        <v>135000</v>
      </c>
      <c r="H13" s="110">
        <v>135000</v>
      </c>
    </row>
    <row r="14" spans="1:8" ht="15">
      <c r="A14" s="105">
        <v>10</v>
      </c>
      <c r="B14" s="106" t="s">
        <v>96</v>
      </c>
      <c r="C14" s="107" t="s">
        <v>97</v>
      </c>
      <c r="D14" s="107" t="s">
        <v>16</v>
      </c>
      <c r="E14" s="107" t="s">
        <v>1153</v>
      </c>
      <c r="F14" s="112">
        <v>1</v>
      </c>
      <c r="G14" s="109">
        <v>350000</v>
      </c>
      <c r="H14" s="110">
        <v>350000</v>
      </c>
    </row>
    <row r="15" spans="1:8" ht="15">
      <c r="A15" s="105">
        <v>11</v>
      </c>
      <c r="B15" s="106" t="s">
        <v>515</v>
      </c>
      <c r="C15" s="107" t="s">
        <v>516</v>
      </c>
      <c r="D15" s="107" t="s">
        <v>16</v>
      </c>
      <c r="E15" s="107" t="s">
        <v>1154</v>
      </c>
      <c r="F15" s="112">
        <v>2</v>
      </c>
      <c r="G15" s="109">
        <v>60000</v>
      </c>
      <c r="H15" s="110">
        <v>60000</v>
      </c>
    </row>
    <row r="16" spans="1:8" ht="15">
      <c r="A16" s="105">
        <v>12</v>
      </c>
      <c r="B16" s="106" t="s">
        <v>421</v>
      </c>
      <c r="C16" s="107" t="s">
        <v>422</v>
      </c>
      <c r="D16" s="107" t="s">
        <v>16</v>
      </c>
      <c r="E16" s="107" t="s">
        <v>1155</v>
      </c>
      <c r="F16" s="112">
        <v>1</v>
      </c>
      <c r="G16" s="109">
        <v>70000</v>
      </c>
      <c r="H16" s="110">
        <v>70000</v>
      </c>
    </row>
    <row r="17" spans="1:8" ht="25.5">
      <c r="A17" s="105">
        <v>13</v>
      </c>
      <c r="B17" s="106" t="s">
        <v>416</v>
      </c>
      <c r="C17" s="107" t="s">
        <v>517</v>
      </c>
      <c r="D17" s="107" t="s">
        <v>411</v>
      </c>
      <c r="E17" s="111" t="s">
        <v>1156</v>
      </c>
      <c r="F17" s="112" t="s">
        <v>403</v>
      </c>
      <c r="G17" s="109">
        <v>111000</v>
      </c>
      <c r="H17" s="110">
        <v>111000</v>
      </c>
    </row>
    <row r="18" spans="1:8" ht="15">
      <c r="A18" s="105">
        <v>14</v>
      </c>
      <c r="B18" s="106" t="s">
        <v>518</v>
      </c>
      <c r="C18" s="107" t="s">
        <v>519</v>
      </c>
      <c r="D18" s="107" t="s">
        <v>16</v>
      </c>
      <c r="E18" s="107" t="s">
        <v>1157</v>
      </c>
      <c r="F18" s="112">
        <v>1</v>
      </c>
      <c r="G18" s="109">
        <v>140000</v>
      </c>
      <c r="H18" s="110">
        <v>140000</v>
      </c>
    </row>
    <row r="19" spans="1:8" ht="15">
      <c r="A19" s="105">
        <v>15</v>
      </c>
      <c r="B19" s="106" t="s">
        <v>1124</v>
      </c>
      <c r="C19" s="107" t="s">
        <v>1087</v>
      </c>
      <c r="D19" s="107" t="s">
        <v>393</v>
      </c>
      <c r="E19" s="107" t="s">
        <v>1158</v>
      </c>
      <c r="F19" s="112">
        <v>1</v>
      </c>
      <c r="G19" s="109">
        <v>17500</v>
      </c>
      <c r="H19" s="110">
        <v>17500</v>
      </c>
    </row>
    <row r="20" spans="1:8" ht="15">
      <c r="A20" s="105">
        <v>16</v>
      </c>
      <c r="B20" s="106" t="s">
        <v>1122</v>
      </c>
      <c r="C20" s="107" t="s">
        <v>1088</v>
      </c>
      <c r="D20" s="107" t="s">
        <v>393</v>
      </c>
      <c r="E20" s="107" t="s">
        <v>975</v>
      </c>
      <c r="F20" s="112">
        <v>1</v>
      </c>
      <c r="G20" s="109">
        <v>56000</v>
      </c>
      <c r="H20" s="110">
        <v>56000</v>
      </c>
    </row>
    <row r="21" spans="1:8" ht="15">
      <c r="A21" s="105">
        <v>18</v>
      </c>
      <c r="B21" s="106" t="s">
        <v>394</v>
      </c>
      <c r="C21" s="107" t="s">
        <v>395</v>
      </c>
      <c r="D21" s="107" t="s">
        <v>16</v>
      </c>
      <c r="E21" s="107" t="s">
        <v>396</v>
      </c>
      <c r="F21" s="112">
        <v>1</v>
      </c>
      <c r="G21" s="109">
        <v>175000</v>
      </c>
      <c r="H21" s="110">
        <v>175000</v>
      </c>
    </row>
    <row r="22" spans="1:8" ht="15">
      <c r="A22" s="105">
        <v>20</v>
      </c>
      <c r="B22" s="106" t="s">
        <v>1125</v>
      </c>
      <c r="C22" s="107" t="s">
        <v>1089</v>
      </c>
      <c r="D22" s="107" t="s">
        <v>393</v>
      </c>
      <c r="E22" s="107" t="s">
        <v>1159</v>
      </c>
      <c r="F22" s="112">
        <v>1</v>
      </c>
      <c r="G22" s="109">
        <v>18200</v>
      </c>
      <c r="H22" s="110">
        <v>18200</v>
      </c>
    </row>
    <row r="23" spans="1:8" ht="15">
      <c r="A23" s="105">
        <v>21</v>
      </c>
      <c r="B23" s="106" t="s">
        <v>166</v>
      </c>
      <c r="C23" s="107" t="s">
        <v>167</v>
      </c>
      <c r="D23" s="107" t="s">
        <v>16</v>
      </c>
      <c r="E23" s="113" t="s">
        <v>1050</v>
      </c>
      <c r="F23" s="112">
        <v>1</v>
      </c>
      <c r="G23" s="109">
        <v>70000</v>
      </c>
      <c r="H23" s="110">
        <v>70000</v>
      </c>
    </row>
    <row r="24" spans="1:8" ht="15">
      <c r="A24" s="105">
        <v>22</v>
      </c>
      <c r="B24" s="106" t="s">
        <v>1126</v>
      </c>
      <c r="C24" s="107" t="s">
        <v>1090</v>
      </c>
      <c r="D24" s="107" t="s">
        <v>393</v>
      </c>
      <c r="E24" s="107" t="s">
        <v>1160</v>
      </c>
      <c r="F24" s="112" t="s">
        <v>403</v>
      </c>
      <c r="G24" s="109">
        <v>32400</v>
      </c>
      <c r="H24" s="110">
        <v>32400</v>
      </c>
    </row>
    <row r="25" spans="1:8" ht="15">
      <c r="A25" s="105">
        <v>23</v>
      </c>
      <c r="B25" s="106" t="s">
        <v>429</v>
      </c>
      <c r="C25" s="107" t="s">
        <v>430</v>
      </c>
      <c r="D25" s="107" t="s">
        <v>16</v>
      </c>
      <c r="E25" s="107" t="s">
        <v>1161</v>
      </c>
      <c r="F25" s="112">
        <v>1</v>
      </c>
      <c r="G25" s="109">
        <v>32200</v>
      </c>
      <c r="H25" s="110">
        <v>32200</v>
      </c>
    </row>
    <row r="26" spans="1:8" ht="15">
      <c r="A26" s="105">
        <v>24</v>
      </c>
      <c r="B26" s="106" t="s">
        <v>1127</v>
      </c>
      <c r="C26" s="107" t="s">
        <v>1091</v>
      </c>
      <c r="D26" s="107" t="s">
        <v>393</v>
      </c>
      <c r="E26" s="107" t="s">
        <v>974</v>
      </c>
      <c r="F26" s="112" t="s">
        <v>403</v>
      </c>
      <c r="G26" s="109">
        <v>12100</v>
      </c>
      <c r="H26" s="110">
        <v>12100</v>
      </c>
    </row>
    <row r="27" spans="1:8" ht="15">
      <c r="A27" s="105">
        <v>26</v>
      </c>
      <c r="B27" s="106" t="s">
        <v>1128</v>
      </c>
      <c r="C27" s="107" t="s">
        <v>1092</v>
      </c>
      <c r="D27" s="107" t="s">
        <v>393</v>
      </c>
      <c r="E27" s="107" t="s">
        <v>1162</v>
      </c>
      <c r="F27" s="112">
        <v>1</v>
      </c>
      <c r="G27" s="109">
        <v>59500</v>
      </c>
      <c r="H27" s="110">
        <v>59500</v>
      </c>
    </row>
    <row r="28" spans="1:8" ht="15">
      <c r="A28" s="105">
        <v>27</v>
      </c>
      <c r="B28" s="106" t="s">
        <v>1129</v>
      </c>
      <c r="C28" s="107" t="s">
        <v>1093</v>
      </c>
      <c r="D28" s="107" t="s">
        <v>393</v>
      </c>
      <c r="E28" s="107" t="s">
        <v>1163</v>
      </c>
      <c r="F28" s="112">
        <v>2</v>
      </c>
      <c r="G28" s="109">
        <v>6000</v>
      </c>
      <c r="H28" s="110">
        <v>6000</v>
      </c>
    </row>
    <row r="29" spans="1:8" ht="15">
      <c r="A29" s="105">
        <v>29</v>
      </c>
      <c r="B29" s="106" t="s">
        <v>520</v>
      </c>
      <c r="C29" s="107" t="s">
        <v>521</v>
      </c>
      <c r="D29" s="107" t="s">
        <v>16</v>
      </c>
      <c r="E29" s="107" t="s">
        <v>1164</v>
      </c>
      <c r="F29" s="112">
        <v>1</v>
      </c>
      <c r="G29" s="109">
        <v>245000</v>
      </c>
      <c r="H29" s="110">
        <v>245000</v>
      </c>
    </row>
    <row r="30" spans="1:8" ht="15">
      <c r="A30" s="105">
        <v>30</v>
      </c>
      <c r="B30" s="106" t="s">
        <v>427</v>
      </c>
      <c r="C30" s="107" t="s">
        <v>428</v>
      </c>
      <c r="D30" s="107" t="s">
        <v>16</v>
      </c>
      <c r="E30" s="107" t="s">
        <v>1165</v>
      </c>
      <c r="F30" s="112">
        <v>1</v>
      </c>
      <c r="G30" s="109">
        <v>70000</v>
      </c>
      <c r="H30" s="110">
        <v>70000</v>
      </c>
    </row>
    <row r="31" spans="1:8" ht="15">
      <c r="A31" s="105">
        <v>31</v>
      </c>
      <c r="B31" s="106" t="s">
        <v>425</v>
      </c>
      <c r="C31" s="107" t="s">
        <v>426</v>
      </c>
      <c r="D31" s="107" t="s">
        <v>16</v>
      </c>
      <c r="E31" s="107" t="s">
        <v>1166</v>
      </c>
      <c r="F31" s="112">
        <v>1</v>
      </c>
      <c r="G31" s="109">
        <v>70000</v>
      </c>
      <c r="H31" s="110">
        <v>70000</v>
      </c>
    </row>
    <row r="32" spans="1:8" ht="15">
      <c r="A32" s="105">
        <v>32</v>
      </c>
      <c r="B32" s="106" t="s">
        <v>1130</v>
      </c>
      <c r="C32" s="107" t="s">
        <v>1094</v>
      </c>
      <c r="D32" s="107" t="s">
        <v>393</v>
      </c>
      <c r="E32" s="107" t="s">
        <v>1167</v>
      </c>
      <c r="F32" s="112">
        <v>2</v>
      </c>
      <c r="G32" s="109">
        <v>36000</v>
      </c>
      <c r="H32" s="110">
        <v>36000</v>
      </c>
    </row>
    <row r="33" spans="1:8" ht="25.5">
      <c r="A33" s="105">
        <v>33</v>
      </c>
      <c r="B33" s="106" t="s">
        <v>464</v>
      </c>
      <c r="C33" s="107" t="s">
        <v>465</v>
      </c>
      <c r="D33" s="107" t="s">
        <v>105</v>
      </c>
      <c r="E33" s="107" t="s">
        <v>1168</v>
      </c>
      <c r="F33" s="112" t="s">
        <v>403</v>
      </c>
      <c r="G33" s="109">
        <v>780600</v>
      </c>
      <c r="H33" s="110">
        <v>780600</v>
      </c>
    </row>
    <row r="34" spans="1:8" ht="25.5">
      <c r="A34" s="105">
        <v>34</v>
      </c>
      <c r="B34" s="106" t="s">
        <v>522</v>
      </c>
      <c r="C34" s="107" t="s">
        <v>523</v>
      </c>
      <c r="D34" s="107" t="s">
        <v>411</v>
      </c>
      <c r="E34" s="113" t="s">
        <v>1169</v>
      </c>
      <c r="F34" s="112">
        <v>1</v>
      </c>
      <c r="G34" s="109">
        <v>28000</v>
      </c>
      <c r="H34" s="110">
        <v>28000</v>
      </c>
    </row>
    <row r="35" spans="1:8" ht="15">
      <c r="A35" s="105">
        <v>35</v>
      </c>
      <c r="B35" s="106" t="s">
        <v>1131</v>
      </c>
      <c r="C35" s="107" t="s">
        <v>1095</v>
      </c>
      <c r="D35" s="107" t="s">
        <v>393</v>
      </c>
      <c r="E35" s="107" t="s">
        <v>1167</v>
      </c>
      <c r="F35" s="112">
        <v>2</v>
      </c>
      <c r="G35" s="109">
        <v>6000</v>
      </c>
      <c r="H35" s="110">
        <v>6000</v>
      </c>
    </row>
    <row r="36" spans="1:8" ht="15">
      <c r="A36" s="105">
        <v>36</v>
      </c>
      <c r="B36" s="106" t="s">
        <v>1121</v>
      </c>
      <c r="C36" s="107" t="s">
        <v>1096</v>
      </c>
      <c r="D36" s="107" t="s">
        <v>393</v>
      </c>
      <c r="E36" s="107" t="s">
        <v>1170</v>
      </c>
      <c r="F36" s="112">
        <v>1</v>
      </c>
      <c r="G36" s="109">
        <v>42000</v>
      </c>
      <c r="H36" s="110">
        <v>42000</v>
      </c>
    </row>
    <row r="37" spans="1:8" ht="15">
      <c r="A37" s="105">
        <v>37</v>
      </c>
      <c r="B37" s="106" t="s">
        <v>524</v>
      </c>
      <c r="C37" s="107" t="s">
        <v>525</v>
      </c>
      <c r="D37" s="107" t="s">
        <v>16</v>
      </c>
      <c r="E37" s="107" t="s">
        <v>1171</v>
      </c>
      <c r="F37" s="112" t="s">
        <v>403</v>
      </c>
      <c r="G37" s="109">
        <v>42500</v>
      </c>
      <c r="H37" s="110">
        <v>42500</v>
      </c>
    </row>
    <row r="38" spans="1:8" ht="25.5">
      <c r="A38" s="105">
        <v>38</v>
      </c>
      <c r="B38" s="106" t="s">
        <v>526</v>
      </c>
      <c r="C38" s="107" t="s">
        <v>527</v>
      </c>
      <c r="D38" s="107" t="s">
        <v>411</v>
      </c>
      <c r="E38" s="113" t="s">
        <v>1169</v>
      </c>
      <c r="F38" s="112">
        <v>1</v>
      </c>
      <c r="G38" s="109">
        <v>12600</v>
      </c>
      <c r="H38" s="110">
        <v>12600</v>
      </c>
    </row>
    <row r="39" spans="1:8" ht="15">
      <c r="A39" s="105">
        <v>39</v>
      </c>
      <c r="B39" s="106" t="s">
        <v>1132</v>
      </c>
      <c r="C39" s="107" t="s">
        <v>1097</v>
      </c>
      <c r="D39" s="107" t="s">
        <v>393</v>
      </c>
      <c r="E39" s="107" t="s">
        <v>1172</v>
      </c>
      <c r="F39" s="112">
        <v>2</v>
      </c>
      <c r="G39" s="109">
        <v>15000</v>
      </c>
      <c r="H39" s="110">
        <v>15000</v>
      </c>
    </row>
    <row r="40" spans="1:8" ht="15">
      <c r="A40" s="105">
        <v>41</v>
      </c>
      <c r="B40" s="106" t="s">
        <v>433</v>
      </c>
      <c r="C40" s="107" t="s">
        <v>434</v>
      </c>
      <c r="D40" s="107" t="s">
        <v>16</v>
      </c>
      <c r="E40" s="107" t="s">
        <v>1173</v>
      </c>
      <c r="F40" s="112">
        <v>1</v>
      </c>
      <c r="G40" s="109">
        <v>32200</v>
      </c>
      <c r="H40" s="110">
        <v>32200</v>
      </c>
    </row>
    <row r="41" spans="1:8" ht="15">
      <c r="A41" s="105">
        <v>43</v>
      </c>
      <c r="B41" s="106" t="s">
        <v>1133</v>
      </c>
      <c r="C41" s="107" t="s">
        <v>1098</v>
      </c>
      <c r="D41" s="107" t="s">
        <v>393</v>
      </c>
      <c r="E41" s="107" t="s">
        <v>1174</v>
      </c>
      <c r="F41" s="112">
        <v>1</v>
      </c>
      <c r="G41" s="109">
        <v>35900</v>
      </c>
      <c r="H41" s="110">
        <v>35900</v>
      </c>
    </row>
    <row r="42" spans="1:8" ht="15">
      <c r="A42" s="114">
        <v>44</v>
      </c>
      <c r="B42" s="115" t="s">
        <v>1134</v>
      </c>
      <c r="C42" s="116" t="s">
        <v>1099</v>
      </c>
      <c r="D42" s="116" t="s">
        <v>393</v>
      </c>
      <c r="E42" s="116" t="s">
        <v>987</v>
      </c>
      <c r="F42" s="117" t="s">
        <v>403</v>
      </c>
      <c r="G42" s="118">
        <v>20500</v>
      </c>
      <c r="H42" s="119">
        <v>20500</v>
      </c>
    </row>
    <row r="43" spans="1:8" ht="25.5">
      <c r="A43" s="120">
        <v>45</v>
      </c>
      <c r="B43" s="121" t="s">
        <v>528</v>
      </c>
      <c r="C43" s="121" t="s">
        <v>529</v>
      </c>
      <c r="D43" s="121" t="s">
        <v>411</v>
      </c>
      <c r="E43" s="121" t="s">
        <v>1175</v>
      </c>
      <c r="F43" s="122">
        <v>2</v>
      </c>
      <c r="G43" s="123">
        <v>26700</v>
      </c>
      <c r="H43" s="124">
        <v>26700</v>
      </c>
    </row>
    <row r="44" spans="1:8" ht="15">
      <c r="A44" s="120">
        <v>47</v>
      </c>
      <c r="B44" s="121" t="s">
        <v>1135</v>
      </c>
      <c r="C44" s="121" t="s">
        <v>1100</v>
      </c>
      <c r="D44" s="121" t="s">
        <v>393</v>
      </c>
      <c r="E44" s="121" t="s">
        <v>1176</v>
      </c>
      <c r="F44" s="122">
        <v>1</v>
      </c>
      <c r="G44" s="123">
        <v>35000</v>
      </c>
      <c r="H44" s="124">
        <v>35000</v>
      </c>
    </row>
    <row r="45" spans="1:8" ht="25.5">
      <c r="A45" s="125">
        <v>49</v>
      </c>
      <c r="B45" s="126" t="s">
        <v>530</v>
      </c>
      <c r="C45" s="127" t="s">
        <v>531</v>
      </c>
      <c r="D45" s="127" t="s">
        <v>411</v>
      </c>
      <c r="E45" s="128" t="s">
        <v>985</v>
      </c>
      <c r="F45" s="129">
        <v>1</v>
      </c>
      <c r="G45" s="130">
        <v>6300</v>
      </c>
      <c r="H45" s="131">
        <v>6300</v>
      </c>
    </row>
    <row r="46" spans="1:8" ht="15">
      <c r="A46" s="105">
        <v>50</v>
      </c>
      <c r="B46" s="106" t="s">
        <v>1136</v>
      </c>
      <c r="C46" s="107" t="s">
        <v>1101</v>
      </c>
      <c r="D46" s="107" t="s">
        <v>393</v>
      </c>
      <c r="E46" s="107" t="s">
        <v>1177</v>
      </c>
      <c r="F46" s="112" t="s">
        <v>403</v>
      </c>
      <c r="G46" s="109">
        <v>20800</v>
      </c>
      <c r="H46" s="110">
        <v>20800</v>
      </c>
    </row>
    <row r="47" spans="1:8" ht="15">
      <c r="A47" s="105">
        <v>51</v>
      </c>
      <c r="B47" s="106" t="s">
        <v>1126</v>
      </c>
      <c r="C47" s="107" t="s">
        <v>1102</v>
      </c>
      <c r="D47" s="107" t="s">
        <v>393</v>
      </c>
      <c r="E47" s="107" t="s">
        <v>985</v>
      </c>
      <c r="F47" s="112" t="s">
        <v>403</v>
      </c>
      <c r="G47" s="109">
        <v>32900</v>
      </c>
      <c r="H47" s="110">
        <v>32900</v>
      </c>
    </row>
    <row r="48" spans="1:8" ht="15">
      <c r="A48" s="105">
        <v>52</v>
      </c>
      <c r="B48" s="106" t="s">
        <v>1137</v>
      </c>
      <c r="C48" s="107" t="s">
        <v>1103</v>
      </c>
      <c r="D48" s="107" t="s">
        <v>393</v>
      </c>
      <c r="E48" s="107" t="s">
        <v>958</v>
      </c>
      <c r="F48" s="112">
        <v>1</v>
      </c>
      <c r="G48" s="109">
        <v>11200</v>
      </c>
      <c r="H48" s="110">
        <v>11200</v>
      </c>
    </row>
    <row r="49" spans="1:8" ht="25.5">
      <c r="A49" s="105">
        <v>53</v>
      </c>
      <c r="B49" s="106" t="s">
        <v>532</v>
      </c>
      <c r="C49" s="107" t="s">
        <v>533</v>
      </c>
      <c r="D49" s="107" t="s">
        <v>16</v>
      </c>
      <c r="E49" s="107" t="s">
        <v>1178</v>
      </c>
      <c r="F49" s="112" t="s">
        <v>403</v>
      </c>
      <c r="G49" s="109">
        <v>111000</v>
      </c>
      <c r="H49" s="110">
        <v>111000</v>
      </c>
    </row>
    <row r="50" spans="1:8" ht="15">
      <c r="A50" s="105">
        <v>54</v>
      </c>
      <c r="B50" s="106" t="s">
        <v>1138</v>
      </c>
      <c r="C50" s="107" t="s">
        <v>1104</v>
      </c>
      <c r="D50" s="107" t="s">
        <v>393</v>
      </c>
      <c r="E50" s="107" t="s">
        <v>1179</v>
      </c>
      <c r="F50" s="112">
        <v>2</v>
      </c>
      <c r="G50" s="109">
        <v>20900</v>
      </c>
      <c r="H50" s="110">
        <v>20900</v>
      </c>
    </row>
    <row r="51" spans="1:8" ht="15">
      <c r="A51" s="105">
        <v>55</v>
      </c>
      <c r="B51" s="106" t="s">
        <v>1137</v>
      </c>
      <c r="C51" s="107" t="s">
        <v>1105</v>
      </c>
      <c r="D51" s="107" t="s">
        <v>393</v>
      </c>
      <c r="E51" s="107" t="s">
        <v>1060</v>
      </c>
      <c r="F51" s="112">
        <v>1</v>
      </c>
      <c r="G51" s="109">
        <v>35000</v>
      </c>
      <c r="H51" s="110">
        <v>35000</v>
      </c>
    </row>
    <row r="52" spans="1:8" ht="25.5">
      <c r="A52" s="105">
        <v>56</v>
      </c>
      <c r="B52" s="106" t="s">
        <v>409</v>
      </c>
      <c r="C52" s="107" t="s">
        <v>534</v>
      </c>
      <c r="D52" s="116" t="s">
        <v>411</v>
      </c>
      <c r="E52" s="116" t="s">
        <v>1180</v>
      </c>
      <c r="F52" s="117" t="s">
        <v>403</v>
      </c>
      <c r="G52" s="118">
        <v>17000</v>
      </c>
      <c r="H52" s="119">
        <v>17000</v>
      </c>
    </row>
    <row r="53" spans="1:8" ht="15">
      <c r="A53" s="105">
        <v>57</v>
      </c>
      <c r="B53" s="106" t="s">
        <v>535</v>
      </c>
      <c r="C53" s="132" t="s">
        <v>536</v>
      </c>
      <c r="D53" s="107" t="s">
        <v>16</v>
      </c>
      <c r="E53" s="107" t="s">
        <v>1159</v>
      </c>
      <c r="F53" s="112" t="s">
        <v>403</v>
      </c>
      <c r="G53" s="133">
        <v>154500</v>
      </c>
      <c r="H53" s="110">
        <v>154500</v>
      </c>
    </row>
    <row r="54" spans="1:8" ht="25.5">
      <c r="A54" s="105">
        <v>59</v>
      </c>
      <c r="B54" s="106" t="s">
        <v>442</v>
      </c>
      <c r="C54" s="107" t="s">
        <v>537</v>
      </c>
      <c r="D54" s="127" t="s">
        <v>411</v>
      </c>
      <c r="E54" s="127" t="s">
        <v>1181</v>
      </c>
      <c r="F54" s="129" t="s">
        <v>403</v>
      </c>
      <c r="G54" s="130">
        <v>166500</v>
      </c>
      <c r="H54" s="131">
        <v>166500</v>
      </c>
    </row>
    <row r="55" spans="1:8" ht="15">
      <c r="A55" s="105">
        <v>60</v>
      </c>
      <c r="B55" s="106" t="s">
        <v>1139</v>
      </c>
      <c r="C55" s="107" t="s">
        <v>1106</v>
      </c>
      <c r="D55" s="107" t="s">
        <v>393</v>
      </c>
      <c r="E55" s="107" t="s">
        <v>484</v>
      </c>
      <c r="F55" s="112" t="s">
        <v>403</v>
      </c>
      <c r="G55" s="109">
        <v>23300</v>
      </c>
      <c r="H55" s="110">
        <v>23300</v>
      </c>
    </row>
    <row r="56" spans="1:8" ht="25.5">
      <c r="A56" s="105">
        <v>61</v>
      </c>
      <c r="B56" s="106" t="s">
        <v>538</v>
      </c>
      <c r="C56" s="107" t="s">
        <v>539</v>
      </c>
      <c r="D56" s="107" t="s">
        <v>411</v>
      </c>
      <c r="E56" s="107" t="s">
        <v>1182</v>
      </c>
      <c r="F56" s="112">
        <v>1</v>
      </c>
      <c r="G56" s="109">
        <v>42000</v>
      </c>
      <c r="H56" s="110">
        <v>42000</v>
      </c>
    </row>
    <row r="57" spans="1:8" ht="15">
      <c r="A57" s="105">
        <v>62</v>
      </c>
      <c r="B57" s="106" t="s">
        <v>540</v>
      </c>
      <c r="C57" s="107" t="s">
        <v>541</v>
      </c>
      <c r="D57" s="107" t="s">
        <v>16</v>
      </c>
      <c r="E57" s="107" t="s">
        <v>1183</v>
      </c>
      <c r="F57" s="112" t="s">
        <v>403</v>
      </c>
      <c r="G57" s="109">
        <v>115600</v>
      </c>
      <c r="H57" s="110">
        <v>115600</v>
      </c>
    </row>
    <row r="58" spans="1:8" ht="15">
      <c r="A58" s="105">
        <v>63</v>
      </c>
      <c r="B58" s="106" t="s">
        <v>542</v>
      </c>
      <c r="C58" s="107" t="s">
        <v>543</v>
      </c>
      <c r="D58" s="107" t="s">
        <v>16</v>
      </c>
      <c r="E58" s="107" t="s">
        <v>1184</v>
      </c>
      <c r="F58" s="112" t="s">
        <v>403</v>
      </c>
      <c r="G58" s="109">
        <v>28500</v>
      </c>
      <c r="H58" s="110">
        <v>28500</v>
      </c>
    </row>
    <row r="59" spans="1:8" ht="15">
      <c r="A59" s="105">
        <v>64</v>
      </c>
      <c r="B59" s="106" t="s">
        <v>1140</v>
      </c>
      <c r="C59" s="107" t="s">
        <v>1107</v>
      </c>
      <c r="D59" s="107" t="s">
        <v>393</v>
      </c>
      <c r="E59" s="107" t="s">
        <v>987</v>
      </c>
      <c r="F59" s="112" t="s">
        <v>403</v>
      </c>
      <c r="G59" s="109">
        <v>19600</v>
      </c>
      <c r="H59" s="110">
        <v>19600</v>
      </c>
    </row>
    <row r="60" spans="1:8" ht="15">
      <c r="A60" s="105">
        <v>65</v>
      </c>
      <c r="B60" s="106" t="s">
        <v>1126</v>
      </c>
      <c r="C60" s="107" t="s">
        <v>1108</v>
      </c>
      <c r="D60" s="107" t="s">
        <v>393</v>
      </c>
      <c r="E60" s="107" t="s">
        <v>959</v>
      </c>
      <c r="F60" s="112" t="s">
        <v>403</v>
      </c>
      <c r="G60" s="109">
        <v>36500</v>
      </c>
      <c r="H60" s="110">
        <v>36500</v>
      </c>
    </row>
    <row r="61" spans="1:8" ht="15">
      <c r="A61" s="105">
        <v>66</v>
      </c>
      <c r="B61" s="106" t="s">
        <v>1141</v>
      </c>
      <c r="C61" s="107" t="s">
        <v>1109</v>
      </c>
      <c r="D61" s="107" t="s">
        <v>393</v>
      </c>
      <c r="E61" s="107" t="s">
        <v>1185</v>
      </c>
      <c r="F61" s="112">
        <v>1</v>
      </c>
      <c r="G61" s="109">
        <v>28000</v>
      </c>
      <c r="H61" s="110">
        <v>28000</v>
      </c>
    </row>
    <row r="62" spans="1:8" ht="15">
      <c r="A62" s="105">
        <v>67</v>
      </c>
      <c r="B62" s="106" t="s">
        <v>1142</v>
      </c>
      <c r="C62" s="107" t="s">
        <v>1110</v>
      </c>
      <c r="D62" s="107" t="s">
        <v>393</v>
      </c>
      <c r="E62" s="107" t="s">
        <v>1170</v>
      </c>
      <c r="F62" s="112">
        <v>1</v>
      </c>
      <c r="G62" s="109">
        <v>28000</v>
      </c>
      <c r="H62" s="110">
        <v>28000</v>
      </c>
    </row>
    <row r="63" spans="1:8" ht="15">
      <c r="A63" s="105">
        <v>68</v>
      </c>
      <c r="B63" s="106" t="s">
        <v>321</v>
      </c>
      <c r="C63" s="107" t="s">
        <v>507</v>
      </c>
      <c r="D63" s="107" t="s">
        <v>16</v>
      </c>
      <c r="E63" s="107" t="s">
        <v>1186</v>
      </c>
      <c r="F63" s="112">
        <v>2</v>
      </c>
      <c r="G63" s="109">
        <v>12000</v>
      </c>
      <c r="H63" s="110">
        <v>12000</v>
      </c>
    </row>
    <row r="64" spans="1:8" ht="15">
      <c r="A64" s="105">
        <v>70</v>
      </c>
      <c r="B64" s="106" t="s">
        <v>457</v>
      </c>
      <c r="C64" s="107" t="s">
        <v>458</v>
      </c>
      <c r="D64" s="107" t="s">
        <v>16</v>
      </c>
      <c r="E64" s="107" t="s">
        <v>1181</v>
      </c>
      <c r="F64" s="112">
        <v>2</v>
      </c>
      <c r="G64" s="109">
        <v>210000</v>
      </c>
      <c r="H64" s="110">
        <v>210000</v>
      </c>
    </row>
    <row r="65" spans="1:8" ht="15">
      <c r="A65" s="105">
        <v>71</v>
      </c>
      <c r="B65" s="106" t="s">
        <v>544</v>
      </c>
      <c r="C65" s="107" t="s">
        <v>545</v>
      </c>
      <c r="D65" s="107" t="s">
        <v>16</v>
      </c>
      <c r="E65" s="107" t="s">
        <v>1187</v>
      </c>
      <c r="F65" s="112" t="s">
        <v>403</v>
      </c>
      <c r="G65" s="134">
        <v>127000</v>
      </c>
      <c r="H65" s="110">
        <v>127000</v>
      </c>
    </row>
    <row r="66" spans="1:8" ht="25.5">
      <c r="A66" s="105">
        <v>72</v>
      </c>
      <c r="B66" s="106" t="s">
        <v>546</v>
      </c>
      <c r="C66" s="107" t="s">
        <v>547</v>
      </c>
      <c r="D66" s="107" t="s">
        <v>265</v>
      </c>
      <c r="E66" s="107" t="s">
        <v>958</v>
      </c>
      <c r="F66" s="112">
        <v>2</v>
      </c>
      <c r="G66" s="134">
        <v>45000</v>
      </c>
      <c r="H66" s="110">
        <v>45000</v>
      </c>
    </row>
    <row r="67" spans="1:8" ht="15">
      <c r="A67" s="105">
        <v>73</v>
      </c>
      <c r="B67" s="106" t="s">
        <v>548</v>
      </c>
      <c r="C67" s="107" t="s">
        <v>549</v>
      </c>
      <c r="D67" s="107" t="s">
        <v>16</v>
      </c>
      <c r="E67" s="107" t="s">
        <v>983</v>
      </c>
      <c r="F67" s="112" t="s">
        <v>403</v>
      </c>
      <c r="G67" s="134">
        <v>115000</v>
      </c>
      <c r="H67" s="110">
        <v>115000</v>
      </c>
    </row>
    <row r="68" spans="1:8" ht="15">
      <c r="A68" s="105">
        <v>74</v>
      </c>
      <c r="B68" s="106" t="s">
        <v>453</v>
      </c>
      <c r="C68" s="107" t="s">
        <v>454</v>
      </c>
      <c r="D68" s="107" t="s">
        <v>16</v>
      </c>
      <c r="E68" s="107" t="s">
        <v>1188</v>
      </c>
      <c r="F68" s="112" t="s">
        <v>403</v>
      </c>
      <c r="G68" s="134">
        <v>185700</v>
      </c>
      <c r="H68" s="110">
        <v>185700</v>
      </c>
    </row>
    <row r="69" spans="1:8" ht="25.5">
      <c r="A69" s="105">
        <v>75</v>
      </c>
      <c r="B69" s="106" t="s">
        <v>476</v>
      </c>
      <c r="C69" s="107" t="s">
        <v>550</v>
      </c>
      <c r="D69" s="107" t="s">
        <v>105</v>
      </c>
      <c r="E69" s="107" t="s">
        <v>958</v>
      </c>
      <c r="F69" s="112" t="s">
        <v>403</v>
      </c>
      <c r="G69" s="134">
        <v>400000</v>
      </c>
      <c r="H69" s="110">
        <v>400000</v>
      </c>
    </row>
    <row r="70" spans="1:8" ht="15">
      <c r="A70" s="105">
        <v>76</v>
      </c>
      <c r="B70" s="106" t="s">
        <v>551</v>
      </c>
      <c r="C70" s="107" t="s">
        <v>552</v>
      </c>
      <c r="D70" s="107" t="s">
        <v>16</v>
      </c>
      <c r="E70" s="107" t="s">
        <v>1176</v>
      </c>
      <c r="F70" s="112" t="s">
        <v>403</v>
      </c>
      <c r="G70" s="134">
        <v>158500</v>
      </c>
      <c r="H70" s="110">
        <v>158500</v>
      </c>
    </row>
    <row r="71" spans="1:8" ht="15">
      <c r="A71" s="105">
        <v>78</v>
      </c>
      <c r="B71" s="106" t="s">
        <v>1121</v>
      </c>
      <c r="C71" s="107" t="s">
        <v>1111</v>
      </c>
      <c r="D71" s="107" t="s">
        <v>393</v>
      </c>
      <c r="E71" s="107" t="s">
        <v>1189</v>
      </c>
      <c r="F71" s="112" t="s">
        <v>403</v>
      </c>
      <c r="G71" s="134">
        <v>15600</v>
      </c>
      <c r="H71" s="110">
        <v>15600</v>
      </c>
    </row>
    <row r="72" spans="1:8" ht="15">
      <c r="A72" s="105">
        <v>79</v>
      </c>
      <c r="B72" s="106" t="s">
        <v>553</v>
      </c>
      <c r="C72" s="107" t="s">
        <v>554</v>
      </c>
      <c r="D72" s="107" t="s">
        <v>16</v>
      </c>
      <c r="E72" s="107" t="s">
        <v>1190</v>
      </c>
      <c r="F72" s="112" t="s">
        <v>403</v>
      </c>
      <c r="G72" s="134">
        <v>48500</v>
      </c>
      <c r="H72" s="110">
        <v>48500</v>
      </c>
    </row>
    <row r="73" spans="1:8" ht="15">
      <c r="A73" s="105">
        <v>80</v>
      </c>
      <c r="B73" s="106" t="s">
        <v>483</v>
      </c>
      <c r="C73" s="107" t="s">
        <v>555</v>
      </c>
      <c r="D73" s="107" t="s">
        <v>16</v>
      </c>
      <c r="E73" s="107" t="s">
        <v>1191</v>
      </c>
      <c r="F73" s="112" t="s">
        <v>403</v>
      </c>
      <c r="G73" s="134">
        <v>305500</v>
      </c>
      <c r="H73" s="110">
        <v>305500</v>
      </c>
    </row>
    <row r="74" spans="1:8" ht="15">
      <c r="A74" s="105">
        <v>81</v>
      </c>
      <c r="B74" s="106" t="s">
        <v>328</v>
      </c>
      <c r="C74" s="107" t="s">
        <v>556</v>
      </c>
      <c r="D74" s="107" t="s">
        <v>16</v>
      </c>
      <c r="E74" s="107" t="s">
        <v>1192</v>
      </c>
      <c r="F74" s="112">
        <v>1</v>
      </c>
      <c r="G74" s="134">
        <v>21000</v>
      </c>
      <c r="H74" s="110">
        <v>21000</v>
      </c>
    </row>
    <row r="75" spans="1:8" ht="15">
      <c r="A75" s="105">
        <v>82</v>
      </c>
      <c r="B75" s="106" t="s">
        <v>470</v>
      </c>
      <c r="C75" s="107" t="s">
        <v>471</v>
      </c>
      <c r="D75" s="107" t="s">
        <v>16</v>
      </c>
      <c r="E75" s="113" t="s">
        <v>1193</v>
      </c>
      <c r="F75" s="112">
        <v>2</v>
      </c>
      <c r="G75" s="134">
        <v>48000</v>
      </c>
      <c r="H75" s="110">
        <v>48000</v>
      </c>
    </row>
    <row r="76" spans="1:8" ht="15">
      <c r="A76" s="105">
        <v>83</v>
      </c>
      <c r="B76" s="106" t="s">
        <v>1143</v>
      </c>
      <c r="C76" s="107" t="s">
        <v>1112</v>
      </c>
      <c r="D76" s="107" t="s">
        <v>393</v>
      </c>
      <c r="E76" s="107" t="s">
        <v>971</v>
      </c>
      <c r="F76" s="112">
        <v>1</v>
      </c>
      <c r="G76" s="134">
        <v>7700</v>
      </c>
      <c r="H76" s="110">
        <v>7700</v>
      </c>
    </row>
    <row r="77" spans="1:8" ht="15">
      <c r="A77" s="105">
        <v>84</v>
      </c>
      <c r="B77" s="106" t="s">
        <v>557</v>
      </c>
      <c r="C77" s="107" t="s">
        <v>558</v>
      </c>
      <c r="D77" s="107" t="s">
        <v>16</v>
      </c>
      <c r="E77" s="107" t="s">
        <v>1194</v>
      </c>
      <c r="F77" s="112" t="s">
        <v>403</v>
      </c>
      <c r="G77" s="134">
        <v>130000</v>
      </c>
      <c r="H77" s="110">
        <v>130000</v>
      </c>
    </row>
    <row r="78" spans="1:8" ht="15">
      <c r="A78" s="105">
        <v>85</v>
      </c>
      <c r="B78" s="106" t="s">
        <v>1127</v>
      </c>
      <c r="C78" s="107" t="s">
        <v>1113</v>
      </c>
      <c r="D78" s="107" t="s">
        <v>393</v>
      </c>
      <c r="E78" s="107" t="s">
        <v>1195</v>
      </c>
      <c r="F78" s="112" t="s">
        <v>403</v>
      </c>
      <c r="G78" s="134">
        <v>67000</v>
      </c>
      <c r="H78" s="110">
        <v>67000</v>
      </c>
    </row>
    <row r="79" spans="1:8" ht="15">
      <c r="A79" s="105">
        <v>86</v>
      </c>
      <c r="B79" s="106" t="s">
        <v>412</v>
      </c>
      <c r="C79" s="107" t="s">
        <v>413</v>
      </c>
      <c r="D79" s="107" t="s">
        <v>16</v>
      </c>
      <c r="E79" s="107" t="s">
        <v>1196</v>
      </c>
      <c r="F79" s="112" t="s">
        <v>403</v>
      </c>
      <c r="G79" s="134">
        <v>120000</v>
      </c>
      <c r="H79" s="110">
        <v>120000</v>
      </c>
    </row>
    <row r="80" spans="1:8" ht="15">
      <c r="A80" s="105">
        <v>87</v>
      </c>
      <c r="B80" s="106" t="s">
        <v>1144</v>
      </c>
      <c r="C80" s="107" t="s">
        <v>1114</v>
      </c>
      <c r="D80" s="107" t="s">
        <v>393</v>
      </c>
      <c r="E80" s="107" t="s">
        <v>1197</v>
      </c>
      <c r="F80" s="112">
        <v>1</v>
      </c>
      <c r="G80" s="134">
        <v>14000</v>
      </c>
      <c r="H80" s="110">
        <v>14000</v>
      </c>
    </row>
    <row r="81" spans="1:8" ht="31.5" customHeight="1">
      <c r="A81" s="105">
        <v>88</v>
      </c>
      <c r="B81" s="106" t="s">
        <v>406</v>
      </c>
      <c r="C81" s="107" t="s">
        <v>559</v>
      </c>
      <c r="D81" s="107" t="s">
        <v>105</v>
      </c>
      <c r="E81" s="113" t="s">
        <v>1198</v>
      </c>
      <c r="F81" s="112" t="s">
        <v>403</v>
      </c>
      <c r="G81" s="134">
        <v>235500</v>
      </c>
      <c r="H81" s="110">
        <v>235500</v>
      </c>
    </row>
    <row r="82" spans="1:8" ht="26.25" customHeight="1">
      <c r="A82" s="105">
        <v>90</v>
      </c>
      <c r="B82" s="106" t="s">
        <v>1121</v>
      </c>
      <c r="C82" s="107" t="s">
        <v>1115</v>
      </c>
      <c r="D82" s="107" t="s">
        <v>393</v>
      </c>
      <c r="E82" s="113" t="s">
        <v>1199</v>
      </c>
      <c r="F82" s="112">
        <v>1</v>
      </c>
      <c r="G82" s="134">
        <v>27600</v>
      </c>
      <c r="H82" s="110">
        <v>27600</v>
      </c>
    </row>
    <row r="83" spans="1:8" ht="15">
      <c r="A83" s="114">
        <v>91</v>
      </c>
      <c r="B83" s="115" t="s">
        <v>560</v>
      </c>
      <c r="C83" s="116" t="s">
        <v>561</v>
      </c>
      <c r="D83" s="116" t="s">
        <v>16</v>
      </c>
      <c r="E83" s="135" t="s">
        <v>1200</v>
      </c>
      <c r="F83" s="117" t="s">
        <v>403</v>
      </c>
      <c r="G83" s="136">
        <v>260000</v>
      </c>
      <c r="H83" s="119">
        <v>260000</v>
      </c>
    </row>
    <row r="84" spans="1:8" ht="15">
      <c r="A84" s="120">
        <v>92</v>
      </c>
      <c r="B84" s="121" t="s">
        <v>1145</v>
      </c>
      <c r="C84" s="121" t="s">
        <v>1116</v>
      </c>
      <c r="D84" s="121" t="s">
        <v>393</v>
      </c>
      <c r="E84" s="121" t="s">
        <v>971</v>
      </c>
      <c r="F84" s="122">
        <v>1</v>
      </c>
      <c r="G84" s="137">
        <v>7000</v>
      </c>
      <c r="H84" s="124">
        <v>7000</v>
      </c>
    </row>
    <row r="85" spans="1:8" ht="15">
      <c r="A85" s="105">
        <v>93</v>
      </c>
      <c r="B85" s="106" t="s">
        <v>562</v>
      </c>
      <c r="C85" s="107" t="s">
        <v>563</v>
      </c>
      <c r="D85" s="107" t="s">
        <v>16</v>
      </c>
      <c r="E85" s="107" t="s">
        <v>1022</v>
      </c>
      <c r="F85" s="112" t="s">
        <v>403</v>
      </c>
      <c r="G85" s="134">
        <v>129000</v>
      </c>
      <c r="H85" s="110">
        <v>129000</v>
      </c>
    </row>
    <row r="86" spans="1:8" ht="25.5">
      <c r="A86" s="105">
        <v>94</v>
      </c>
      <c r="B86" s="106" t="s">
        <v>564</v>
      </c>
      <c r="C86" s="107" t="s">
        <v>565</v>
      </c>
      <c r="D86" s="107" t="s">
        <v>232</v>
      </c>
      <c r="E86" s="107" t="s">
        <v>1201</v>
      </c>
      <c r="F86" s="112">
        <v>1</v>
      </c>
      <c r="G86" s="134">
        <v>32200</v>
      </c>
      <c r="H86" s="110">
        <v>32200</v>
      </c>
    </row>
    <row r="87" spans="1:8" ht="15">
      <c r="A87" s="105">
        <v>95</v>
      </c>
      <c r="B87" s="106" t="s">
        <v>1137</v>
      </c>
      <c r="C87" s="107" t="s">
        <v>1117</v>
      </c>
      <c r="D87" s="107" t="s">
        <v>393</v>
      </c>
      <c r="E87" s="107" t="s">
        <v>971</v>
      </c>
      <c r="F87" s="112">
        <v>1</v>
      </c>
      <c r="G87" s="134">
        <v>14000</v>
      </c>
      <c r="H87" s="110">
        <v>14000</v>
      </c>
    </row>
    <row r="88" spans="1:8" ht="15">
      <c r="A88" s="105">
        <v>96</v>
      </c>
      <c r="B88" s="106" t="s">
        <v>566</v>
      </c>
      <c r="C88" s="107" t="s">
        <v>567</v>
      </c>
      <c r="D88" s="107" t="s">
        <v>16</v>
      </c>
      <c r="E88" s="113" t="s">
        <v>1202</v>
      </c>
      <c r="F88" s="112" t="s">
        <v>403</v>
      </c>
      <c r="G88" s="134">
        <v>130000</v>
      </c>
      <c r="H88" s="110">
        <v>130000</v>
      </c>
    </row>
    <row r="89" spans="1:8" ht="15">
      <c r="A89" s="105">
        <v>97</v>
      </c>
      <c r="B89" s="106" t="s">
        <v>1146</v>
      </c>
      <c r="C89" s="107" t="s">
        <v>1118</v>
      </c>
      <c r="D89" s="107" t="s">
        <v>393</v>
      </c>
      <c r="E89" s="107" t="s">
        <v>1203</v>
      </c>
      <c r="F89" s="112">
        <v>1</v>
      </c>
      <c r="G89" s="134">
        <v>63000</v>
      </c>
      <c r="H89" s="110">
        <v>63000</v>
      </c>
    </row>
    <row r="90" spans="1:8" ht="15">
      <c r="A90" s="105">
        <v>98</v>
      </c>
      <c r="B90" s="106" t="s">
        <v>568</v>
      </c>
      <c r="C90" s="107" t="s">
        <v>569</v>
      </c>
      <c r="D90" s="107" t="s">
        <v>16</v>
      </c>
      <c r="E90" s="107" t="s">
        <v>1204</v>
      </c>
      <c r="F90" s="112" t="s">
        <v>403</v>
      </c>
      <c r="G90" s="134">
        <v>130000</v>
      </c>
      <c r="H90" s="110">
        <v>130000</v>
      </c>
    </row>
    <row r="91" spans="1:8" ht="15">
      <c r="A91" s="105">
        <v>99</v>
      </c>
      <c r="B91" s="106" t="s">
        <v>130</v>
      </c>
      <c r="C91" s="107" t="s">
        <v>131</v>
      </c>
      <c r="D91" s="107" t="s">
        <v>16</v>
      </c>
      <c r="E91" s="107" t="s">
        <v>971</v>
      </c>
      <c r="F91" s="112">
        <v>1</v>
      </c>
      <c r="G91" s="134">
        <v>175000</v>
      </c>
      <c r="H91" s="110">
        <v>175000</v>
      </c>
    </row>
    <row r="92" spans="1:8" ht="15.75" thickBot="1">
      <c r="A92" s="138">
        <v>100</v>
      </c>
      <c r="B92" s="139" t="s">
        <v>1121</v>
      </c>
      <c r="C92" s="140" t="s">
        <v>1119</v>
      </c>
      <c r="D92" s="140" t="s">
        <v>393</v>
      </c>
      <c r="E92" s="140" t="s">
        <v>505</v>
      </c>
      <c r="F92" s="141">
        <v>1</v>
      </c>
      <c r="G92" s="142">
        <v>45500</v>
      </c>
      <c r="H92" s="143">
        <v>45500</v>
      </c>
    </row>
    <row r="93" spans="1:8" ht="15.75" thickBot="1">
      <c r="A93" s="624" t="s">
        <v>95</v>
      </c>
      <c r="B93" s="624"/>
      <c r="C93" s="624"/>
      <c r="D93" s="624"/>
      <c r="E93" s="624"/>
      <c r="F93" s="624"/>
      <c r="G93" s="144">
        <f>SUM(G4:G92)</f>
        <v>9924900</v>
      </c>
      <c r="H93" s="144">
        <f>SUM(H4:H92)</f>
        <v>9924900</v>
      </c>
    </row>
    <row r="94" spans="1:8" ht="15">
      <c r="A94" s="145" t="s">
        <v>477</v>
      </c>
      <c r="B94" s="146"/>
      <c r="C94" s="147"/>
      <c r="D94" s="147"/>
      <c r="E94" s="267"/>
      <c r="F94" s="267"/>
      <c r="G94" s="267"/>
      <c r="H94" s="46"/>
    </row>
    <row r="95" spans="1:8" ht="15">
      <c r="A95" s="100">
        <v>1</v>
      </c>
      <c r="B95" s="145" t="s">
        <v>478</v>
      </c>
      <c r="C95" s="146"/>
      <c r="D95" s="147"/>
      <c r="E95" s="267"/>
      <c r="F95" s="267"/>
      <c r="G95" s="267"/>
      <c r="H95" s="46"/>
    </row>
    <row r="96" spans="1:8" ht="15">
      <c r="A96" s="100">
        <v>2</v>
      </c>
      <c r="B96" s="145" t="s">
        <v>479</v>
      </c>
      <c r="C96" s="146"/>
      <c r="D96" s="147"/>
      <c r="E96" s="267"/>
      <c r="F96" s="267"/>
      <c r="G96" s="267"/>
      <c r="H96" s="46"/>
    </row>
    <row r="97" spans="1:8" ht="15">
      <c r="A97" s="267"/>
      <c r="B97" s="267"/>
      <c r="C97" s="267"/>
      <c r="D97" s="267"/>
      <c r="E97" s="267"/>
      <c r="F97" s="267"/>
      <c r="G97" s="267"/>
      <c r="H97" s="46"/>
    </row>
  </sheetData>
  <sheetProtection/>
  <mergeCells count="3">
    <mergeCell ref="A1:H1"/>
    <mergeCell ref="A2:H2"/>
    <mergeCell ref="A93:F93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6.7109375" style="91" customWidth="1"/>
    <col min="2" max="2" width="12.7109375" style="266" customWidth="1"/>
    <col min="3" max="3" width="34.00390625" style="91" customWidth="1"/>
    <col min="4" max="4" width="16.57421875" style="91" customWidth="1"/>
    <col min="5" max="5" width="10.8515625" style="242" customWidth="1"/>
    <col min="6" max="6" width="8.8515625" style="91" customWidth="1"/>
    <col min="7" max="7" width="12.57421875" style="242" customWidth="1"/>
    <col min="8" max="8" width="12.57421875" style="91" customWidth="1"/>
    <col min="9" max="16384" width="9.140625" style="91" customWidth="1"/>
  </cols>
  <sheetData>
    <row r="1" spans="1:8" ht="15" customHeight="1">
      <c r="A1" s="608" t="s">
        <v>387</v>
      </c>
      <c r="B1" s="609"/>
      <c r="C1" s="609"/>
      <c r="D1" s="609"/>
      <c r="E1" s="609"/>
      <c r="F1" s="609"/>
      <c r="G1" s="609"/>
      <c r="H1" s="610"/>
    </row>
    <row r="2" spans="1:8" ht="15.75" customHeight="1" thickBot="1">
      <c r="A2" s="611" t="s">
        <v>869</v>
      </c>
      <c r="B2" s="612"/>
      <c r="C2" s="612"/>
      <c r="D2" s="612"/>
      <c r="E2" s="612"/>
      <c r="F2" s="612"/>
      <c r="G2" s="612"/>
      <c r="H2" s="613"/>
    </row>
    <row r="3" spans="1:8" ht="39" thickBot="1">
      <c r="A3" s="188" t="s">
        <v>870</v>
      </c>
      <c r="B3" s="189" t="s">
        <v>996</v>
      </c>
      <c r="C3" s="63" t="s">
        <v>4</v>
      </c>
      <c r="D3" s="62" t="s">
        <v>5</v>
      </c>
      <c r="E3" s="62" t="s">
        <v>1031</v>
      </c>
      <c r="F3" s="63" t="s">
        <v>699</v>
      </c>
      <c r="G3" s="62" t="s">
        <v>391</v>
      </c>
      <c r="H3" s="157" t="s">
        <v>392</v>
      </c>
    </row>
    <row r="4" spans="1:8" ht="12.75">
      <c r="A4" s="253" t="s">
        <v>509</v>
      </c>
      <c r="B4" s="254">
        <v>1981</v>
      </c>
      <c r="C4" s="255" t="s">
        <v>871</v>
      </c>
      <c r="D4" s="255" t="s">
        <v>393</v>
      </c>
      <c r="E4" s="256" t="s">
        <v>958</v>
      </c>
      <c r="F4" s="22" t="s">
        <v>700</v>
      </c>
      <c r="G4" s="257">
        <v>9000</v>
      </c>
      <c r="H4" s="257">
        <v>9000</v>
      </c>
    </row>
    <row r="5" spans="1:8" ht="12.75">
      <c r="A5" s="78">
        <v>1</v>
      </c>
      <c r="B5" s="258">
        <v>1987</v>
      </c>
      <c r="C5" s="232" t="s">
        <v>872</v>
      </c>
      <c r="D5" s="232" t="s">
        <v>393</v>
      </c>
      <c r="E5" s="235" t="s">
        <v>959</v>
      </c>
      <c r="F5" s="20" t="s">
        <v>700</v>
      </c>
      <c r="G5" s="259">
        <v>27700</v>
      </c>
      <c r="H5" s="259">
        <v>27700</v>
      </c>
    </row>
    <row r="6" spans="1:8" ht="38.25">
      <c r="A6" s="78">
        <v>2</v>
      </c>
      <c r="B6" s="78">
        <v>63699192</v>
      </c>
      <c r="C6" s="235" t="s">
        <v>873</v>
      </c>
      <c r="D6" s="235" t="s">
        <v>237</v>
      </c>
      <c r="E6" s="235" t="s">
        <v>874</v>
      </c>
      <c r="F6" s="20" t="s">
        <v>709</v>
      </c>
      <c r="G6" s="259">
        <v>45000</v>
      </c>
      <c r="H6" s="259">
        <v>45000</v>
      </c>
    </row>
    <row r="7" spans="1:8" ht="38.25">
      <c r="A7" s="78">
        <v>3</v>
      </c>
      <c r="B7" s="78">
        <v>63026163</v>
      </c>
      <c r="C7" s="235" t="s">
        <v>875</v>
      </c>
      <c r="D7" s="232" t="s">
        <v>237</v>
      </c>
      <c r="E7" s="235" t="s">
        <v>876</v>
      </c>
      <c r="F7" s="20" t="s">
        <v>709</v>
      </c>
      <c r="G7" s="259">
        <v>45000</v>
      </c>
      <c r="H7" s="259">
        <v>45000</v>
      </c>
    </row>
    <row r="8" spans="1:8" ht="38.25">
      <c r="A8" s="78">
        <v>4</v>
      </c>
      <c r="B8" s="78">
        <v>62330705</v>
      </c>
      <c r="C8" s="235" t="s">
        <v>877</v>
      </c>
      <c r="D8" s="232" t="s">
        <v>237</v>
      </c>
      <c r="E8" s="235" t="s">
        <v>878</v>
      </c>
      <c r="F8" s="20" t="s">
        <v>709</v>
      </c>
      <c r="G8" s="259">
        <v>8200</v>
      </c>
      <c r="H8" s="259">
        <v>8200</v>
      </c>
    </row>
    <row r="9" spans="1:8" ht="38.25">
      <c r="A9" s="78">
        <v>5</v>
      </c>
      <c r="B9" s="258">
        <v>1977</v>
      </c>
      <c r="C9" s="232" t="s">
        <v>879</v>
      </c>
      <c r="D9" s="232" t="s">
        <v>393</v>
      </c>
      <c r="E9" s="235" t="s">
        <v>987</v>
      </c>
      <c r="F9" s="20" t="s">
        <v>700</v>
      </c>
      <c r="G9" s="259">
        <v>37100</v>
      </c>
      <c r="H9" s="259">
        <v>37100</v>
      </c>
    </row>
    <row r="10" spans="1:8" ht="12.75">
      <c r="A10" s="78">
        <v>6</v>
      </c>
      <c r="B10" s="258">
        <v>1990</v>
      </c>
      <c r="C10" s="232" t="s">
        <v>880</v>
      </c>
      <c r="D10" s="232" t="s">
        <v>393</v>
      </c>
      <c r="E10" s="235" t="s">
        <v>961</v>
      </c>
      <c r="F10" s="20" t="s">
        <v>700</v>
      </c>
      <c r="G10" s="259">
        <v>11800</v>
      </c>
      <c r="H10" s="259">
        <v>11800</v>
      </c>
    </row>
    <row r="11" spans="1:8" ht="51">
      <c r="A11" s="78">
        <v>7</v>
      </c>
      <c r="B11" s="78">
        <v>63026201</v>
      </c>
      <c r="C11" s="235" t="s">
        <v>600</v>
      </c>
      <c r="D11" s="232" t="s">
        <v>237</v>
      </c>
      <c r="E11" s="235" t="s">
        <v>881</v>
      </c>
      <c r="F11" s="20" t="s">
        <v>709</v>
      </c>
      <c r="G11" s="259">
        <v>50000</v>
      </c>
      <c r="H11" s="259">
        <v>50000</v>
      </c>
    </row>
    <row r="12" spans="1:8" ht="51">
      <c r="A12" s="78">
        <v>8</v>
      </c>
      <c r="B12" s="78">
        <v>62353951</v>
      </c>
      <c r="C12" s="235" t="s">
        <v>721</v>
      </c>
      <c r="D12" s="232" t="s">
        <v>237</v>
      </c>
      <c r="E12" s="235" t="s">
        <v>882</v>
      </c>
      <c r="F12" s="20" t="s">
        <v>709</v>
      </c>
      <c r="G12" s="259">
        <v>37500</v>
      </c>
      <c r="H12" s="259">
        <v>37500</v>
      </c>
    </row>
    <row r="13" spans="1:8" ht="12.75">
      <c r="A13" s="78">
        <v>9</v>
      </c>
      <c r="B13" s="258">
        <v>1974</v>
      </c>
      <c r="C13" s="232" t="s">
        <v>883</v>
      </c>
      <c r="D13" s="232" t="s">
        <v>393</v>
      </c>
      <c r="E13" s="235" t="s">
        <v>959</v>
      </c>
      <c r="F13" s="20" t="s">
        <v>700</v>
      </c>
      <c r="G13" s="259">
        <v>45000</v>
      </c>
      <c r="H13" s="259">
        <v>45000</v>
      </c>
    </row>
    <row r="14" spans="1:8" ht="38.25">
      <c r="A14" s="78">
        <v>10</v>
      </c>
      <c r="B14" s="78">
        <v>14612992</v>
      </c>
      <c r="C14" s="232" t="s">
        <v>884</v>
      </c>
      <c r="D14" s="235" t="s">
        <v>411</v>
      </c>
      <c r="E14" s="235" t="s">
        <v>885</v>
      </c>
      <c r="F14" s="20" t="s">
        <v>700</v>
      </c>
      <c r="G14" s="259">
        <v>49500</v>
      </c>
      <c r="H14" s="259">
        <v>49500</v>
      </c>
    </row>
    <row r="15" spans="1:8" ht="63.75">
      <c r="A15" s="78">
        <v>11</v>
      </c>
      <c r="B15" s="78">
        <v>63025868</v>
      </c>
      <c r="C15" s="235" t="s">
        <v>732</v>
      </c>
      <c r="D15" s="232" t="s">
        <v>237</v>
      </c>
      <c r="E15" s="235" t="s">
        <v>886</v>
      </c>
      <c r="F15" s="20" t="s">
        <v>709</v>
      </c>
      <c r="G15" s="259">
        <v>50000</v>
      </c>
      <c r="H15" s="259">
        <v>50000</v>
      </c>
    </row>
    <row r="16" spans="1:8" ht="15.75" customHeight="1">
      <c r="A16" s="78">
        <v>12</v>
      </c>
      <c r="B16" s="258">
        <v>1965</v>
      </c>
      <c r="C16" s="232" t="s">
        <v>887</v>
      </c>
      <c r="D16" s="235" t="s">
        <v>888</v>
      </c>
      <c r="E16" s="235" t="s">
        <v>58</v>
      </c>
      <c r="F16" s="20" t="s">
        <v>700</v>
      </c>
      <c r="G16" s="259">
        <v>37500</v>
      </c>
      <c r="H16" s="259">
        <v>37500</v>
      </c>
    </row>
    <row r="17" spans="1:8" ht="25.5">
      <c r="A17" s="78">
        <v>13</v>
      </c>
      <c r="B17" s="258">
        <v>1952</v>
      </c>
      <c r="C17" s="232" t="s">
        <v>889</v>
      </c>
      <c r="D17" s="232" t="s">
        <v>393</v>
      </c>
      <c r="E17" s="235" t="s">
        <v>989</v>
      </c>
      <c r="F17" s="20" t="s">
        <v>700</v>
      </c>
      <c r="G17" s="259">
        <v>9000</v>
      </c>
      <c r="H17" s="259">
        <v>9000</v>
      </c>
    </row>
    <row r="18" spans="1:8" ht="12.75">
      <c r="A18" s="78">
        <v>14</v>
      </c>
      <c r="B18" s="258">
        <v>1972</v>
      </c>
      <c r="C18" s="232" t="s">
        <v>890</v>
      </c>
      <c r="D18" s="232" t="s">
        <v>393</v>
      </c>
      <c r="E18" s="235" t="s">
        <v>964</v>
      </c>
      <c r="F18" s="20" t="s">
        <v>700</v>
      </c>
      <c r="G18" s="259">
        <v>27000</v>
      </c>
      <c r="H18" s="259">
        <v>27000</v>
      </c>
    </row>
    <row r="19" spans="1:8" ht="12.75">
      <c r="A19" s="78">
        <v>15</v>
      </c>
      <c r="B19" s="258">
        <v>1974</v>
      </c>
      <c r="C19" s="232" t="s">
        <v>891</v>
      </c>
      <c r="D19" s="232" t="s">
        <v>393</v>
      </c>
      <c r="E19" s="235" t="s">
        <v>965</v>
      </c>
      <c r="F19" s="20" t="s">
        <v>700</v>
      </c>
      <c r="G19" s="259">
        <v>22500</v>
      </c>
      <c r="H19" s="259">
        <v>22500</v>
      </c>
    </row>
    <row r="20" spans="1:8" ht="51">
      <c r="A20" s="78">
        <v>17</v>
      </c>
      <c r="B20" s="260" t="s">
        <v>707</v>
      </c>
      <c r="C20" s="235" t="s">
        <v>705</v>
      </c>
      <c r="D20" s="232" t="s">
        <v>224</v>
      </c>
      <c r="E20" s="235" t="s">
        <v>892</v>
      </c>
      <c r="F20" s="20" t="s">
        <v>709</v>
      </c>
      <c r="G20" s="259">
        <v>50000</v>
      </c>
      <c r="H20" s="259">
        <v>50000</v>
      </c>
    </row>
    <row r="21" spans="1:8" ht="12.75">
      <c r="A21" s="78">
        <v>18</v>
      </c>
      <c r="B21" s="258">
        <v>1971</v>
      </c>
      <c r="C21" s="232" t="s">
        <v>893</v>
      </c>
      <c r="D21" s="232" t="s">
        <v>393</v>
      </c>
      <c r="E21" s="235" t="s">
        <v>962</v>
      </c>
      <c r="F21" s="20" t="s">
        <v>700</v>
      </c>
      <c r="G21" s="259">
        <v>30000</v>
      </c>
      <c r="H21" s="259">
        <v>30000</v>
      </c>
    </row>
    <row r="22" spans="1:8" ht="51">
      <c r="A22" s="78">
        <v>19</v>
      </c>
      <c r="B22" s="78">
        <v>63731746</v>
      </c>
      <c r="C22" s="235" t="s">
        <v>894</v>
      </c>
      <c r="D22" s="232" t="s">
        <v>237</v>
      </c>
      <c r="E22" s="235" t="s">
        <v>895</v>
      </c>
      <c r="F22" s="20" t="s">
        <v>709</v>
      </c>
      <c r="G22" s="259">
        <v>49500</v>
      </c>
      <c r="H22" s="259">
        <v>49500</v>
      </c>
    </row>
    <row r="23" spans="1:8" ht="12.75">
      <c r="A23" s="78">
        <v>20</v>
      </c>
      <c r="B23" s="258">
        <v>1959</v>
      </c>
      <c r="C23" s="235" t="s">
        <v>896</v>
      </c>
      <c r="D23" s="232" t="s">
        <v>393</v>
      </c>
      <c r="E23" s="235" t="s">
        <v>967</v>
      </c>
      <c r="F23" s="20" t="s">
        <v>700</v>
      </c>
      <c r="G23" s="259">
        <v>18700</v>
      </c>
      <c r="H23" s="259">
        <v>18700</v>
      </c>
    </row>
    <row r="24" spans="1:8" ht="12.75">
      <c r="A24" s="78">
        <v>21</v>
      </c>
      <c r="B24" s="258">
        <v>1971</v>
      </c>
      <c r="C24" s="232" t="s">
        <v>897</v>
      </c>
      <c r="D24" s="232" t="s">
        <v>393</v>
      </c>
      <c r="E24" s="235" t="s">
        <v>968</v>
      </c>
      <c r="F24" s="20" t="s">
        <v>700</v>
      </c>
      <c r="G24" s="259">
        <v>26200</v>
      </c>
      <c r="H24" s="259">
        <v>26200</v>
      </c>
    </row>
    <row r="25" spans="1:8" ht="12.75">
      <c r="A25" s="78">
        <v>22</v>
      </c>
      <c r="B25" s="258">
        <v>1989</v>
      </c>
      <c r="C25" s="232" t="s">
        <v>898</v>
      </c>
      <c r="D25" s="232" t="s">
        <v>393</v>
      </c>
      <c r="E25" s="235" t="s">
        <v>957</v>
      </c>
      <c r="F25" s="20" t="s">
        <v>700</v>
      </c>
      <c r="G25" s="259">
        <v>21000</v>
      </c>
      <c r="H25" s="259">
        <v>21000</v>
      </c>
    </row>
    <row r="26" spans="1:8" ht="38.25">
      <c r="A26" s="78">
        <v>23</v>
      </c>
      <c r="B26" s="260" t="s">
        <v>712</v>
      </c>
      <c r="C26" s="232" t="s">
        <v>710</v>
      </c>
      <c r="D26" s="232" t="s">
        <v>224</v>
      </c>
      <c r="E26" s="235" t="s">
        <v>899</v>
      </c>
      <c r="F26" s="20" t="s">
        <v>709</v>
      </c>
      <c r="G26" s="259">
        <v>22500</v>
      </c>
      <c r="H26" s="259">
        <v>22500</v>
      </c>
    </row>
    <row r="27" spans="1:8" ht="12.75">
      <c r="A27" s="78">
        <v>24</v>
      </c>
      <c r="B27" s="258">
        <v>1981</v>
      </c>
      <c r="C27" s="232" t="s">
        <v>900</v>
      </c>
      <c r="D27" s="232" t="s">
        <v>393</v>
      </c>
      <c r="E27" s="235" t="s">
        <v>64</v>
      </c>
      <c r="F27" s="20" t="s">
        <v>700</v>
      </c>
      <c r="G27" s="259">
        <v>30000</v>
      </c>
      <c r="H27" s="259">
        <v>30000</v>
      </c>
    </row>
    <row r="28" spans="1:8" ht="25.5">
      <c r="A28" s="78">
        <v>25</v>
      </c>
      <c r="B28" s="258">
        <v>1950</v>
      </c>
      <c r="C28" s="232" t="s">
        <v>901</v>
      </c>
      <c r="D28" s="232" t="s">
        <v>393</v>
      </c>
      <c r="E28" s="235" t="s">
        <v>990</v>
      </c>
      <c r="F28" s="20" t="s">
        <v>700</v>
      </c>
      <c r="G28" s="259">
        <v>10000</v>
      </c>
      <c r="H28" s="259">
        <v>10000</v>
      </c>
    </row>
    <row r="29" spans="1:8" ht="25.5">
      <c r="A29" s="78">
        <v>26</v>
      </c>
      <c r="B29" s="258">
        <v>1986</v>
      </c>
      <c r="C29" s="232" t="s">
        <v>902</v>
      </c>
      <c r="D29" s="232" t="s">
        <v>393</v>
      </c>
      <c r="E29" s="235" t="s">
        <v>991</v>
      </c>
      <c r="F29" s="20" t="s">
        <v>700</v>
      </c>
      <c r="G29" s="259">
        <v>37500</v>
      </c>
      <c r="H29" s="259">
        <v>37500</v>
      </c>
    </row>
    <row r="30" spans="1:8" ht="12.75">
      <c r="A30" s="78">
        <v>27</v>
      </c>
      <c r="B30" s="258">
        <v>1996</v>
      </c>
      <c r="C30" s="232" t="s">
        <v>903</v>
      </c>
      <c r="D30" s="232" t="s">
        <v>393</v>
      </c>
      <c r="E30" s="235" t="s">
        <v>969</v>
      </c>
      <c r="F30" s="20" t="s">
        <v>700</v>
      </c>
      <c r="G30" s="259">
        <v>21000</v>
      </c>
      <c r="H30" s="259">
        <v>21000</v>
      </c>
    </row>
    <row r="31" spans="1:8" ht="38.25">
      <c r="A31" s="78">
        <v>28</v>
      </c>
      <c r="B31" s="78">
        <v>73365246</v>
      </c>
      <c r="C31" s="232" t="s">
        <v>904</v>
      </c>
      <c r="D31" s="235" t="s">
        <v>411</v>
      </c>
      <c r="E31" s="235" t="s">
        <v>885</v>
      </c>
      <c r="F31" s="20" t="s">
        <v>700</v>
      </c>
      <c r="G31" s="259">
        <v>49500</v>
      </c>
      <c r="H31" s="259">
        <v>49500</v>
      </c>
    </row>
    <row r="32" spans="1:8" ht="38.25">
      <c r="A32" s="78">
        <v>29</v>
      </c>
      <c r="B32" s="78">
        <v>62331027</v>
      </c>
      <c r="C32" s="235" t="s">
        <v>727</v>
      </c>
      <c r="D32" s="232" t="s">
        <v>237</v>
      </c>
      <c r="E32" s="235" t="s">
        <v>905</v>
      </c>
      <c r="F32" s="20" t="s">
        <v>709</v>
      </c>
      <c r="G32" s="259">
        <v>48700</v>
      </c>
      <c r="H32" s="259">
        <v>48700</v>
      </c>
    </row>
    <row r="33" spans="1:8" ht="12.75">
      <c r="A33" s="78">
        <v>30</v>
      </c>
      <c r="B33" s="258">
        <v>1973</v>
      </c>
      <c r="C33" s="232" t="s">
        <v>906</v>
      </c>
      <c r="D33" s="232" t="s">
        <v>393</v>
      </c>
      <c r="E33" s="235" t="s">
        <v>971</v>
      </c>
      <c r="F33" s="20" t="s">
        <v>700</v>
      </c>
      <c r="G33" s="259">
        <v>11200</v>
      </c>
      <c r="H33" s="259">
        <v>11200</v>
      </c>
    </row>
    <row r="34" spans="1:8" ht="12.75">
      <c r="A34" s="78">
        <v>31</v>
      </c>
      <c r="B34" s="258">
        <v>1988</v>
      </c>
      <c r="C34" s="232" t="s">
        <v>907</v>
      </c>
      <c r="D34" s="232" t="s">
        <v>393</v>
      </c>
      <c r="E34" s="235" t="s">
        <v>972</v>
      </c>
      <c r="F34" s="20" t="s">
        <v>700</v>
      </c>
      <c r="G34" s="259">
        <v>26200</v>
      </c>
      <c r="H34" s="259">
        <v>26200</v>
      </c>
    </row>
    <row r="35" spans="1:8" ht="12.75">
      <c r="A35" s="78">
        <v>32</v>
      </c>
      <c r="B35" s="258">
        <v>1961</v>
      </c>
      <c r="C35" s="232" t="s">
        <v>908</v>
      </c>
      <c r="D35" s="232" t="s">
        <v>393</v>
      </c>
      <c r="E35" s="235" t="s">
        <v>973</v>
      </c>
      <c r="F35" s="20" t="s">
        <v>700</v>
      </c>
      <c r="G35" s="259">
        <v>12000</v>
      </c>
      <c r="H35" s="259">
        <v>12000</v>
      </c>
    </row>
    <row r="36" spans="1:8" ht="51">
      <c r="A36" s="78">
        <v>33</v>
      </c>
      <c r="B36" s="260" t="s">
        <v>909</v>
      </c>
      <c r="C36" s="232" t="s">
        <v>821</v>
      </c>
      <c r="D36" s="235" t="s">
        <v>411</v>
      </c>
      <c r="E36" s="235" t="s">
        <v>910</v>
      </c>
      <c r="F36" s="20" t="s">
        <v>700</v>
      </c>
      <c r="G36" s="259">
        <v>30000</v>
      </c>
      <c r="H36" s="259">
        <v>30000</v>
      </c>
    </row>
    <row r="37" spans="1:8" ht="12.75">
      <c r="A37" s="78">
        <v>34</v>
      </c>
      <c r="B37" s="258">
        <v>1975</v>
      </c>
      <c r="C37" s="232" t="s">
        <v>911</v>
      </c>
      <c r="D37" s="232" t="s">
        <v>393</v>
      </c>
      <c r="E37" s="235" t="s">
        <v>975</v>
      </c>
      <c r="F37" s="20" t="s">
        <v>700</v>
      </c>
      <c r="G37" s="259">
        <v>7500</v>
      </c>
      <c r="H37" s="259">
        <v>7500</v>
      </c>
    </row>
    <row r="38" spans="1:8" ht="51">
      <c r="A38" s="78">
        <v>35</v>
      </c>
      <c r="B38" s="78">
        <v>75049872</v>
      </c>
      <c r="C38" s="235" t="s">
        <v>912</v>
      </c>
      <c r="D38" s="232" t="s">
        <v>237</v>
      </c>
      <c r="E38" s="235" t="s">
        <v>913</v>
      </c>
      <c r="F38" s="20" t="s">
        <v>709</v>
      </c>
      <c r="G38" s="259">
        <v>26200</v>
      </c>
      <c r="H38" s="259">
        <v>26200</v>
      </c>
    </row>
    <row r="39" spans="1:8" ht="12.75">
      <c r="A39" s="78">
        <v>36</v>
      </c>
      <c r="B39" s="258">
        <v>1976</v>
      </c>
      <c r="C39" s="232" t="s">
        <v>914</v>
      </c>
      <c r="D39" s="232" t="s">
        <v>393</v>
      </c>
      <c r="E39" s="235" t="s">
        <v>976</v>
      </c>
      <c r="F39" s="20" t="s">
        <v>700</v>
      </c>
      <c r="G39" s="259">
        <v>49800</v>
      </c>
      <c r="H39" s="259">
        <v>49800</v>
      </c>
    </row>
    <row r="40" spans="1:8" ht="51">
      <c r="A40" s="78">
        <v>37</v>
      </c>
      <c r="B40" s="78">
        <v>73136468</v>
      </c>
      <c r="C40" s="232" t="s">
        <v>915</v>
      </c>
      <c r="D40" s="235" t="s">
        <v>411</v>
      </c>
      <c r="E40" s="235" t="s">
        <v>916</v>
      </c>
      <c r="F40" s="20" t="s">
        <v>700</v>
      </c>
      <c r="G40" s="259">
        <v>12300</v>
      </c>
      <c r="H40" s="259">
        <v>12300</v>
      </c>
    </row>
    <row r="41" spans="1:8" ht="25.5">
      <c r="A41" s="78">
        <v>38</v>
      </c>
      <c r="B41" s="258">
        <v>1992</v>
      </c>
      <c r="C41" s="232" t="s">
        <v>917</v>
      </c>
      <c r="D41" s="232" t="s">
        <v>393</v>
      </c>
      <c r="E41" s="235" t="s">
        <v>992</v>
      </c>
      <c r="F41" s="20" t="s">
        <v>700</v>
      </c>
      <c r="G41" s="259">
        <v>27700</v>
      </c>
      <c r="H41" s="259">
        <v>27700</v>
      </c>
    </row>
    <row r="42" spans="1:8" ht="25.5">
      <c r="A42" s="78">
        <v>39</v>
      </c>
      <c r="B42" s="258">
        <v>1977</v>
      </c>
      <c r="C42" s="232" t="s">
        <v>830</v>
      </c>
      <c r="D42" s="232" t="s">
        <v>393</v>
      </c>
      <c r="E42" s="235" t="s">
        <v>993</v>
      </c>
      <c r="F42" s="20" t="s">
        <v>700</v>
      </c>
      <c r="G42" s="259">
        <v>37500</v>
      </c>
      <c r="H42" s="259">
        <v>37500</v>
      </c>
    </row>
    <row r="43" spans="1:8" ht="12.75">
      <c r="A43" s="78">
        <v>40</v>
      </c>
      <c r="B43" s="258">
        <v>1980</v>
      </c>
      <c r="C43" s="232" t="s">
        <v>918</v>
      </c>
      <c r="D43" s="232" t="s">
        <v>393</v>
      </c>
      <c r="E43" s="235" t="s">
        <v>959</v>
      </c>
      <c r="F43" s="20" t="s">
        <v>700</v>
      </c>
      <c r="G43" s="259">
        <v>12300</v>
      </c>
      <c r="H43" s="259">
        <v>12300</v>
      </c>
    </row>
    <row r="44" spans="1:8" ht="12.75">
      <c r="A44" s="78">
        <v>41</v>
      </c>
      <c r="B44" s="258">
        <v>1979</v>
      </c>
      <c r="C44" s="232" t="s">
        <v>919</v>
      </c>
      <c r="D44" s="232" t="s">
        <v>393</v>
      </c>
      <c r="E44" s="235" t="s">
        <v>977</v>
      </c>
      <c r="F44" s="20" t="s">
        <v>700</v>
      </c>
      <c r="G44" s="259">
        <v>12000</v>
      </c>
      <c r="H44" s="259">
        <v>12000</v>
      </c>
    </row>
    <row r="45" spans="1:8" ht="38.25">
      <c r="A45" s="78">
        <v>42</v>
      </c>
      <c r="B45" s="78">
        <v>75094207</v>
      </c>
      <c r="C45" s="235" t="s">
        <v>920</v>
      </c>
      <c r="D45" s="232" t="s">
        <v>237</v>
      </c>
      <c r="E45" s="235" t="s">
        <v>921</v>
      </c>
      <c r="F45" s="20" t="s">
        <v>709</v>
      </c>
      <c r="G45" s="259">
        <v>45700</v>
      </c>
      <c r="H45" s="259">
        <v>45700</v>
      </c>
    </row>
    <row r="46" spans="1:8" ht="51">
      <c r="A46" s="78">
        <v>43</v>
      </c>
      <c r="B46" s="260" t="s">
        <v>726</v>
      </c>
      <c r="C46" s="232" t="s">
        <v>724</v>
      </c>
      <c r="D46" s="232" t="s">
        <v>224</v>
      </c>
      <c r="E46" s="235" t="s">
        <v>922</v>
      </c>
      <c r="F46" s="20" t="s">
        <v>709</v>
      </c>
      <c r="G46" s="259">
        <v>30000</v>
      </c>
      <c r="H46" s="259">
        <v>30000</v>
      </c>
    </row>
    <row r="47" spans="1:8" ht="51">
      <c r="A47" s="78">
        <v>44</v>
      </c>
      <c r="B47" s="78">
        <v>62330616</v>
      </c>
      <c r="C47" s="235" t="s">
        <v>923</v>
      </c>
      <c r="D47" s="232" t="s">
        <v>237</v>
      </c>
      <c r="E47" s="235" t="s">
        <v>924</v>
      </c>
      <c r="F47" s="20" t="s">
        <v>709</v>
      </c>
      <c r="G47" s="259">
        <v>28800</v>
      </c>
      <c r="H47" s="259">
        <v>28800</v>
      </c>
    </row>
    <row r="48" spans="1:8" ht="12.75">
      <c r="A48" s="78">
        <v>45</v>
      </c>
      <c r="B48" s="258">
        <v>1987</v>
      </c>
      <c r="C48" s="232" t="s">
        <v>925</v>
      </c>
      <c r="D48" s="232" t="s">
        <v>393</v>
      </c>
      <c r="E48" s="235" t="s">
        <v>959</v>
      </c>
      <c r="F48" s="20" t="s">
        <v>700</v>
      </c>
      <c r="G48" s="259">
        <v>41200</v>
      </c>
      <c r="H48" s="259">
        <v>41200</v>
      </c>
    </row>
    <row r="49" spans="1:8" ht="12.75">
      <c r="A49" s="78">
        <v>46</v>
      </c>
      <c r="B49" s="258">
        <v>1974</v>
      </c>
      <c r="C49" s="232" t="s">
        <v>926</v>
      </c>
      <c r="D49" s="232" t="s">
        <v>393</v>
      </c>
      <c r="E49" s="235" t="s">
        <v>959</v>
      </c>
      <c r="F49" s="20" t="s">
        <v>700</v>
      </c>
      <c r="G49" s="259">
        <v>30000</v>
      </c>
      <c r="H49" s="259">
        <v>30000</v>
      </c>
    </row>
    <row r="50" spans="1:8" ht="38.25">
      <c r="A50" s="78">
        <v>47</v>
      </c>
      <c r="B50" s="260" t="s">
        <v>731</v>
      </c>
      <c r="C50" s="235" t="s">
        <v>729</v>
      </c>
      <c r="D50" s="232" t="s">
        <v>237</v>
      </c>
      <c r="E50" s="235" t="s">
        <v>927</v>
      </c>
      <c r="F50" s="20" t="s">
        <v>720</v>
      </c>
      <c r="G50" s="259">
        <v>50000</v>
      </c>
      <c r="H50" s="259">
        <v>50000</v>
      </c>
    </row>
    <row r="51" spans="1:8" ht="12.75">
      <c r="A51" s="78">
        <v>48</v>
      </c>
      <c r="B51" s="258">
        <v>1962</v>
      </c>
      <c r="C51" s="232" t="s">
        <v>928</v>
      </c>
      <c r="D51" s="232" t="s">
        <v>393</v>
      </c>
      <c r="E51" s="235" t="s">
        <v>978</v>
      </c>
      <c r="F51" s="20" t="s">
        <v>700</v>
      </c>
      <c r="G51" s="259">
        <v>48700</v>
      </c>
      <c r="H51" s="259">
        <v>48700</v>
      </c>
    </row>
    <row r="52" spans="1:8" ht="25.5">
      <c r="A52" s="78">
        <v>49</v>
      </c>
      <c r="B52" s="258">
        <v>1973</v>
      </c>
      <c r="C52" s="232" t="s">
        <v>929</v>
      </c>
      <c r="D52" s="232" t="s">
        <v>393</v>
      </c>
      <c r="E52" s="235" t="s">
        <v>979</v>
      </c>
      <c r="F52" s="20" t="s">
        <v>700</v>
      </c>
      <c r="G52" s="259">
        <v>10600</v>
      </c>
      <c r="H52" s="259">
        <v>10600</v>
      </c>
    </row>
    <row r="53" spans="1:8" ht="12.75">
      <c r="A53" s="78">
        <v>50</v>
      </c>
      <c r="B53" s="258">
        <v>1977</v>
      </c>
      <c r="C53" s="232" t="s">
        <v>930</v>
      </c>
      <c r="D53" s="232" t="s">
        <v>393</v>
      </c>
      <c r="E53" s="235" t="s">
        <v>959</v>
      </c>
      <c r="F53" s="20" t="s">
        <v>700</v>
      </c>
      <c r="G53" s="259">
        <v>17600</v>
      </c>
      <c r="H53" s="259">
        <v>17600</v>
      </c>
    </row>
    <row r="54" spans="1:8" ht="12.75">
      <c r="A54" s="78">
        <v>51</v>
      </c>
      <c r="B54" s="258">
        <v>1979</v>
      </c>
      <c r="C54" s="232" t="s">
        <v>931</v>
      </c>
      <c r="D54" s="232" t="s">
        <v>393</v>
      </c>
      <c r="E54" s="235" t="s">
        <v>40</v>
      </c>
      <c r="F54" s="20" t="s">
        <v>700</v>
      </c>
      <c r="G54" s="259">
        <v>16100</v>
      </c>
      <c r="H54" s="259">
        <v>16100</v>
      </c>
    </row>
    <row r="55" spans="1:8" ht="12.75">
      <c r="A55" s="78">
        <v>52</v>
      </c>
      <c r="B55" s="258">
        <v>1989</v>
      </c>
      <c r="C55" s="232" t="s">
        <v>865</v>
      </c>
      <c r="D55" s="232" t="s">
        <v>393</v>
      </c>
      <c r="E55" s="235" t="s">
        <v>980</v>
      </c>
      <c r="F55" s="20" t="s">
        <v>700</v>
      </c>
      <c r="G55" s="259">
        <v>15000</v>
      </c>
      <c r="H55" s="259">
        <v>15000</v>
      </c>
    </row>
    <row r="56" spans="1:8" ht="76.5">
      <c r="A56" s="78">
        <v>53</v>
      </c>
      <c r="B56" s="260" t="s">
        <v>581</v>
      </c>
      <c r="C56" s="232" t="s">
        <v>582</v>
      </c>
      <c r="D56" s="232" t="s">
        <v>224</v>
      </c>
      <c r="E56" s="235" t="s">
        <v>932</v>
      </c>
      <c r="F56" s="20" t="s">
        <v>709</v>
      </c>
      <c r="G56" s="259">
        <v>48700</v>
      </c>
      <c r="H56" s="259">
        <v>48700</v>
      </c>
    </row>
    <row r="57" spans="1:8" ht="12.75">
      <c r="A57" s="78">
        <v>54</v>
      </c>
      <c r="B57" s="258">
        <v>1975</v>
      </c>
      <c r="C57" s="232" t="s">
        <v>933</v>
      </c>
      <c r="D57" s="232" t="s">
        <v>393</v>
      </c>
      <c r="E57" s="235" t="s">
        <v>21</v>
      </c>
      <c r="F57" s="20" t="s">
        <v>700</v>
      </c>
      <c r="G57" s="259">
        <v>26200</v>
      </c>
      <c r="H57" s="259">
        <v>26200</v>
      </c>
    </row>
    <row r="58" spans="1:8" ht="12.75">
      <c r="A58" s="78">
        <v>55</v>
      </c>
      <c r="B58" s="258">
        <v>1950</v>
      </c>
      <c r="C58" s="232" t="s">
        <v>934</v>
      </c>
      <c r="D58" s="232" t="s">
        <v>393</v>
      </c>
      <c r="E58" s="235" t="s">
        <v>959</v>
      </c>
      <c r="F58" s="20" t="s">
        <v>700</v>
      </c>
      <c r="G58" s="259">
        <v>18700</v>
      </c>
      <c r="H58" s="259">
        <v>18700</v>
      </c>
    </row>
    <row r="59" spans="1:8" ht="38.25">
      <c r="A59" s="78">
        <v>56</v>
      </c>
      <c r="B59" s="78">
        <v>68174934</v>
      </c>
      <c r="C59" s="232" t="s">
        <v>935</v>
      </c>
      <c r="D59" s="235" t="s">
        <v>411</v>
      </c>
      <c r="E59" s="235" t="s">
        <v>936</v>
      </c>
      <c r="F59" s="20" t="s">
        <v>700</v>
      </c>
      <c r="G59" s="259">
        <v>26200</v>
      </c>
      <c r="H59" s="259">
        <v>26200</v>
      </c>
    </row>
    <row r="60" spans="1:8" ht="25.5">
      <c r="A60" s="78">
        <v>57</v>
      </c>
      <c r="B60" s="258">
        <v>1946</v>
      </c>
      <c r="C60" s="232" t="s">
        <v>937</v>
      </c>
      <c r="D60" s="232" t="s">
        <v>393</v>
      </c>
      <c r="E60" s="235" t="s">
        <v>994</v>
      </c>
      <c r="F60" s="20" t="s">
        <v>700</v>
      </c>
      <c r="G60" s="259">
        <v>49500</v>
      </c>
      <c r="H60" s="259">
        <v>49500</v>
      </c>
    </row>
    <row r="61" spans="1:8" ht="63.75">
      <c r="A61" s="78">
        <v>58</v>
      </c>
      <c r="B61" s="78">
        <v>64125483</v>
      </c>
      <c r="C61" s="235" t="s">
        <v>713</v>
      </c>
      <c r="D61" s="232" t="s">
        <v>237</v>
      </c>
      <c r="E61" s="235" t="s">
        <v>938</v>
      </c>
      <c r="F61" s="20" t="s">
        <v>709</v>
      </c>
      <c r="G61" s="259">
        <v>41200</v>
      </c>
      <c r="H61" s="259">
        <v>41200</v>
      </c>
    </row>
    <row r="62" spans="1:8" ht="12.75">
      <c r="A62" s="78">
        <v>59</v>
      </c>
      <c r="B62" s="258">
        <v>1964</v>
      </c>
      <c r="C62" s="232" t="s">
        <v>939</v>
      </c>
      <c r="D62" s="232" t="s">
        <v>393</v>
      </c>
      <c r="E62" s="235" t="s">
        <v>975</v>
      </c>
      <c r="F62" s="20" t="s">
        <v>700</v>
      </c>
      <c r="G62" s="259">
        <v>8100</v>
      </c>
      <c r="H62" s="259">
        <v>8100</v>
      </c>
    </row>
    <row r="63" spans="1:8" ht="12.75">
      <c r="A63" s="78">
        <v>60</v>
      </c>
      <c r="B63" s="258">
        <v>1958</v>
      </c>
      <c r="C63" s="232" t="s">
        <v>940</v>
      </c>
      <c r="D63" s="232" t="s">
        <v>393</v>
      </c>
      <c r="E63" s="235" t="s">
        <v>981</v>
      </c>
      <c r="F63" s="20" t="s">
        <v>700</v>
      </c>
      <c r="G63" s="259">
        <v>26200</v>
      </c>
      <c r="H63" s="259">
        <v>26200</v>
      </c>
    </row>
    <row r="64" spans="1:8" ht="25.5">
      <c r="A64" s="78">
        <v>61</v>
      </c>
      <c r="B64" s="258">
        <v>1982</v>
      </c>
      <c r="C64" s="232" t="s">
        <v>941</v>
      </c>
      <c r="D64" s="232" t="s">
        <v>393</v>
      </c>
      <c r="E64" s="235" t="s">
        <v>995</v>
      </c>
      <c r="F64" s="20" t="s">
        <v>700</v>
      </c>
      <c r="G64" s="259">
        <v>30400</v>
      </c>
      <c r="H64" s="259">
        <v>30400</v>
      </c>
    </row>
    <row r="65" spans="1:8" ht="12.75">
      <c r="A65" s="78">
        <v>62</v>
      </c>
      <c r="B65" s="258">
        <v>1982</v>
      </c>
      <c r="C65" s="232" t="s">
        <v>942</v>
      </c>
      <c r="D65" s="232" t="s">
        <v>393</v>
      </c>
      <c r="E65" s="235" t="s">
        <v>982</v>
      </c>
      <c r="F65" s="20" t="s">
        <v>700</v>
      </c>
      <c r="G65" s="259">
        <v>7500</v>
      </c>
      <c r="H65" s="259">
        <v>7500</v>
      </c>
    </row>
    <row r="66" spans="1:8" ht="12.75">
      <c r="A66" s="78">
        <v>63</v>
      </c>
      <c r="B66" s="258">
        <v>1952</v>
      </c>
      <c r="C66" s="232" t="s">
        <v>943</v>
      </c>
      <c r="D66" s="232" t="s">
        <v>393</v>
      </c>
      <c r="E66" s="235" t="s">
        <v>959</v>
      </c>
      <c r="F66" s="20" t="s">
        <v>700</v>
      </c>
      <c r="G66" s="259">
        <v>19100</v>
      </c>
      <c r="H66" s="259">
        <v>19100</v>
      </c>
    </row>
    <row r="67" spans="1:8" ht="12.75">
      <c r="A67" s="78">
        <v>64</v>
      </c>
      <c r="B67" s="258">
        <v>1971</v>
      </c>
      <c r="C67" s="232" t="s">
        <v>944</v>
      </c>
      <c r="D67" s="232" t="s">
        <v>393</v>
      </c>
      <c r="E67" s="235" t="s">
        <v>968</v>
      </c>
      <c r="F67" s="20" t="s">
        <v>700</v>
      </c>
      <c r="G67" s="259">
        <v>26200</v>
      </c>
      <c r="H67" s="259">
        <v>26200</v>
      </c>
    </row>
    <row r="68" spans="1:8" ht="51">
      <c r="A68" s="78">
        <v>66</v>
      </c>
      <c r="B68" s="78">
        <v>62331141</v>
      </c>
      <c r="C68" s="235" t="s">
        <v>945</v>
      </c>
      <c r="D68" s="232" t="s">
        <v>237</v>
      </c>
      <c r="E68" s="235" t="s">
        <v>946</v>
      </c>
      <c r="F68" s="20" t="s">
        <v>709</v>
      </c>
      <c r="G68" s="259">
        <v>48700</v>
      </c>
      <c r="H68" s="259">
        <v>48700</v>
      </c>
    </row>
    <row r="69" spans="1:8" ht="12.75">
      <c r="A69" s="78">
        <v>67</v>
      </c>
      <c r="B69" s="258">
        <v>1972</v>
      </c>
      <c r="C69" s="232" t="s">
        <v>825</v>
      </c>
      <c r="D69" s="232" t="s">
        <v>393</v>
      </c>
      <c r="E69" s="235" t="s">
        <v>983</v>
      </c>
      <c r="F69" s="20" t="s">
        <v>700</v>
      </c>
      <c r="G69" s="259">
        <v>37500</v>
      </c>
      <c r="H69" s="259">
        <v>37500</v>
      </c>
    </row>
    <row r="70" spans="1:8" ht="38.25">
      <c r="A70" s="78">
        <v>69</v>
      </c>
      <c r="B70" s="78">
        <v>75048141</v>
      </c>
      <c r="C70" s="235" t="s">
        <v>947</v>
      </c>
      <c r="D70" s="232" t="s">
        <v>237</v>
      </c>
      <c r="E70" s="235" t="s">
        <v>948</v>
      </c>
      <c r="F70" s="20" t="s">
        <v>709</v>
      </c>
      <c r="G70" s="259">
        <v>17200</v>
      </c>
      <c r="H70" s="259">
        <v>17200</v>
      </c>
    </row>
    <row r="71" spans="1:8" ht="51">
      <c r="A71" s="78">
        <v>70</v>
      </c>
      <c r="B71" s="78">
        <v>70970475</v>
      </c>
      <c r="C71" s="235" t="s">
        <v>949</v>
      </c>
      <c r="D71" s="232" t="s">
        <v>237</v>
      </c>
      <c r="E71" s="235" t="s">
        <v>950</v>
      </c>
      <c r="F71" s="20" t="s">
        <v>709</v>
      </c>
      <c r="G71" s="259">
        <v>5800</v>
      </c>
      <c r="H71" s="259">
        <v>5800</v>
      </c>
    </row>
    <row r="72" spans="1:8" ht="12.75">
      <c r="A72" s="78">
        <v>71</v>
      </c>
      <c r="B72" s="258">
        <v>1978</v>
      </c>
      <c r="C72" s="232" t="s">
        <v>951</v>
      </c>
      <c r="D72" s="232" t="s">
        <v>393</v>
      </c>
      <c r="E72" s="235" t="s">
        <v>985</v>
      </c>
      <c r="F72" s="20" t="s">
        <v>700</v>
      </c>
      <c r="G72" s="259">
        <v>16300</v>
      </c>
      <c r="H72" s="259">
        <v>16300</v>
      </c>
    </row>
    <row r="73" spans="1:8" ht="12.75">
      <c r="A73" s="78">
        <v>72</v>
      </c>
      <c r="B73" s="258">
        <v>1979</v>
      </c>
      <c r="C73" s="232" t="s">
        <v>952</v>
      </c>
      <c r="D73" s="232" t="s">
        <v>393</v>
      </c>
      <c r="E73" s="235" t="s">
        <v>986</v>
      </c>
      <c r="F73" s="20" t="s">
        <v>700</v>
      </c>
      <c r="G73" s="259">
        <v>15700</v>
      </c>
      <c r="H73" s="259">
        <v>15700</v>
      </c>
    </row>
    <row r="74" spans="1:8" ht="12.75">
      <c r="A74" s="78">
        <v>73</v>
      </c>
      <c r="B74" s="258">
        <v>1978</v>
      </c>
      <c r="C74" s="232" t="s">
        <v>953</v>
      </c>
      <c r="D74" s="232" t="s">
        <v>393</v>
      </c>
      <c r="E74" s="235" t="s">
        <v>40</v>
      </c>
      <c r="F74" s="20" t="s">
        <v>700</v>
      </c>
      <c r="G74" s="259">
        <v>9700</v>
      </c>
      <c r="H74" s="259">
        <v>6000</v>
      </c>
    </row>
    <row r="75" spans="1:8" ht="12.75">
      <c r="A75" s="261" t="s">
        <v>95</v>
      </c>
      <c r="B75" s="262"/>
      <c r="C75" s="263"/>
      <c r="D75" s="263"/>
      <c r="E75" s="263"/>
      <c r="F75" s="264"/>
      <c r="G75" s="265">
        <f>SUM(G4:G74)</f>
        <v>2003700</v>
      </c>
      <c r="H75" s="265">
        <f>SUM(H4:H74)</f>
        <v>2000000</v>
      </c>
    </row>
    <row r="76" spans="1:8" ht="12.75">
      <c r="A76" s="174" t="s">
        <v>736</v>
      </c>
      <c r="B76" s="190"/>
      <c r="C76" s="175"/>
      <c r="D76" s="175"/>
      <c r="E76" s="239"/>
      <c r="F76" s="175"/>
      <c r="G76" s="239"/>
      <c r="H76" s="176"/>
    </row>
    <row r="77" spans="1:8" ht="12.75">
      <c r="A77" s="177" t="s">
        <v>954</v>
      </c>
      <c r="B77" s="191"/>
      <c r="C77" s="178"/>
      <c r="D77" s="178"/>
      <c r="E77" s="240"/>
      <c r="F77" s="178"/>
      <c r="G77" s="240"/>
      <c r="H77" s="179"/>
    </row>
    <row r="78" spans="1:8" ht="12.75">
      <c r="A78" s="177" t="s">
        <v>955</v>
      </c>
      <c r="B78" s="191"/>
      <c r="C78" s="178"/>
      <c r="D78" s="178"/>
      <c r="E78" s="240"/>
      <c r="F78" s="178"/>
      <c r="G78" s="240"/>
      <c r="H78" s="179"/>
    </row>
    <row r="79" spans="1:8" ht="12.75">
      <c r="A79" s="180" t="s">
        <v>956</v>
      </c>
      <c r="B79" s="192"/>
      <c r="C79" s="181"/>
      <c r="D79" s="181"/>
      <c r="E79" s="241"/>
      <c r="F79" s="181"/>
      <c r="G79" s="241"/>
      <c r="H79" s="182"/>
    </row>
  </sheetData>
  <sheetProtection/>
  <mergeCells count="2">
    <mergeCell ref="A1:H1"/>
    <mergeCell ref="A2:H2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">
      <selection activeCell="L6" sqref="L6"/>
    </sheetView>
  </sheetViews>
  <sheetFormatPr defaultColWidth="9.140625" defaultRowHeight="15"/>
  <cols>
    <col min="2" max="2" width="19.57421875" style="0" customWidth="1"/>
    <col min="3" max="3" width="14.28125" style="0" customWidth="1"/>
    <col min="4" max="4" width="12.140625" style="0" customWidth="1"/>
    <col min="5" max="5" width="36.7109375" style="0" customWidth="1"/>
    <col min="6" max="6" width="37.00390625" style="0" customWidth="1"/>
    <col min="7" max="7" width="20.421875" style="0" customWidth="1"/>
    <col min="8" max="8" width="10.8515625" style="0" customWidth="1"/>
    <col min="9" max="9" width="22.28125" style="0" customWidth="1"/>
  </cols>
  <sheetData>
    <row r="1" spans="1:9" ht="15">
      <c r="A1" s="267"/>
      <c r="B1" s="267"/>
      <c r="C1" s="267"/>
      <c r="D1" s="267"/>
      <c r="E1" s="267"/>
      <c r="F1" s="267"/>
      <c r="G1" s="267"/>
      <c r="H1" s="267"/>
      <c r="I1" s="267"/>
    </row>
    <row r="2" spans="1:10" ht="18.75">
      <c r="A2" s="625" t="s">
        <v>1236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9" ht="94.5">
      <c r="A3" s="424" t="s">
        <v>1237</v>
      </c>
      <c r="B3" s="412" t="s">
        <v>71</v>
      </c>
      <c r="C3" s="411" t="s">
        <v>153</v>
      </c>
      <c r="D3" s="411" t="s">
        <v>154</v>
      </c>
      <c r="E3" s="412" t="s">
        <v>1238</v>
      </c>
      <c r="F3" s="413" t="s">
        <v>1239</v>
      </c>
      <c r="G3" s="414" t="s">
        <v>1240</v>
      </c>
      <c r="H3" s="414" t="s">
        <v>1241</v>
      </c>
      <c r="I3" s="414" t="s">
        <v>1242</v>
      </c>
    </row>
    <row r="4" spans="1:9" ht="45">
      <c r="A4" s="415">
        <v>1</v>
      </c>
      <c r="B4" s="416" t="s">
        <v>1243</v>
      </c>
      <c r="C4" s="417" t="s">
        <v>1244</v>
      </c>
      <c r="D4" s="418" t="s">
        <v>16</v>
      </c>
      <c r="E4" s="417" t="s">
        <v>1245</v>
      </c>
      <c r="F4" s="419">
        <v>79443127.77</v>
      </c>
      <c r="G4" s="419">
        <v>3000000</v>
      </c>
      <c r="H4" s="420">
        <f>G4/F4</f>
        <v>0.037762863625982336</v>
      </c>
      <c r="I4" s="421" t="s">
        <v>1246</v>
      </c>
    </row>
    <row r="5" spans="1:9" ht="45">
      <c r="A5" s="415">
        <v>2</v>
      </c>
      <c r="B5" s="416" t="s">
        <v>1247</v>
      </c>
      <c r="C5" s="417" t="s">
        <v>1248</v>
      </c>
      <c r="D5" s="418" t="s">
        <v>16</v>
      </c>
      <c r="E5" s="417" t="s">
        <v>1249</v>
      </c>
      <c r="F5" s="419">
        <v>1682689</v>
      </c>
      <c r="G5" s="419">
        <v>807000</v>
      </c>
      <c r="H5" s="420">
        <f aca="true" t="shared" si="0" ref="H5:H34">G5/F5</f>
        <v>0.4795895141645307</v>
      </c>
      <c r="I5" s="421" t="s">
        <v>1246</v>
      </c>
    </row>
    <row r="6" spans="1:9" ht="45">
      <c r="A6" s="415">
        <v>3</v>
      </c>
      <c r="B6" s="416" t="s">
        <v>1250</v>
      </c>
      <c r="C6" s="417" t="s">
        <v>1251</v>
      </c>
      <c r="D6" s="418" t="s">
        <v>16</v>
      </c>
      <c r="E6" s="417" t="s">
        <v>1252</v>
      </c>
      <c r="F6" s="419">
        <v>8965614</v>
      </c>
      <c r="G6" s="419">
        <v>1000000</v>
      </c>
      <c r="H6" s="420">
        <f t="shared" si="0"/>
        <v>0.11153725779405627</v>
      </c>
      <c r="I6" s="421" t="s">
        <v>1246</v>
      </c>
    </row>
    <row r="7" spans="1:9" ht="30">
      <c r="A7" s="415">
        <v>4</v>
      </c>
      <c r="B7" s="416" t="s">
        <v>66</v>
      </c>
      <c r="C7" s="417" t="s">
        <v>1253</v>
      </c>
      <c r="D7" s="418" t="s">
        <v>16</v>
      </c>
      <c r="E7" s="417" t="s">
        <v>1254</v>
      </c>
      <c r="F7" s="419">
        <v>60830400.48</v>
      </c>
      <c r="G7" s="419">
        <v>3000000</v>
      </c>
      <c r="H7" s="420">
        <f t="shared" si="0"/>
        <v>0.04931744615073427</v>
      </c>
      <c r="I7" s="421" t="s">
        <v>1246</v>
      </c>
    </row>
    <row r="8" spans="1:9" ht="30">
      <c r="A8" s="415">
        <v>5</v>
      </c>
      <c r="B8" s="416" t="s">
        <v>119</v>
      </c>
      <c r="C8" s="417" t="s">
        <v>120</v>
      </c>
      <c r="D8" s="418" t="s">
        <v>16</v>
      </c>
      <c r="E8" s="417" t="s">
        <v>1255</v>
      </c>
      <c r="F8" s="419">
        <v>48854712.86</v>
      </c>
      <c r="G8" s="419">
        <v>3000000</v>
      </c>
      <c r="H8" s="420">
        <f t="shared" si="0"/>
        <v>0.061406562936863814</v>
      </c>
      <c r="I8" s="421" t="s">
        <v>1246</v>
      </c>
    </row>
    <row r="9" spans="1:9" ht="45">
      <c r="A9" s="415">
        <v>6</v>
      </c>
      <c r="B9" s="416" t="s">
        <v>365</v>
      </c>
      <c r="C9" s="417" t="s">
        <v>473</v>
      </c>
      <c r="D9" s="418" t="s">
        <v>16</v>
      </c>
      <c r="E9" s="417" t="s">
        <v>1256</v>
      </c>
      <c r="F9" s="419">
        <v>3970874.83</v>
      </c>
      <c r="G9" s="419">
        <v>1000000</v>
      </c>
      <c r="H9" s="420">
        <f t="shared" si="0"/>
        <v>0.2518336746464506</v>
      </c>
      <c r="I9" s="421" t="s">
        <v>1246</v>
      </c>
    </row>
    <row r="10" spans="1:9" ht="30">
      <c r="A10" s="415">
        <v>7</v>
      </c>
      <c r="B10" s="416" t="s">
        <v>42</v>
      </c>
      <c r="C10" s="417" t="s">
        <v>1257</v>
      </c>
      <c r="D10" s="418" t="s">
        <v>16</v>
      </c>
      <c r="E10" s="417" t="s">
        <v>1258</v>
      </c>
      <c r="F10" s="419">
        <v>16838594.51</v>
      </c>
      <c r="G10" s="419">
        <v>1000000</v>
      </c>
      <c r="H10" s="420">
        <f t="shared" si="0"/>
        <v>0.05938737935675843</v>
      </c>
      <c r="I10" s="421" t="s">
        <v>1246</v>
      </c>
    </row>
    <row r="11" spans="1:9" ht="30">
      <c r="A11" s="415">
        <v>8</v>
      </c>
      <c r="B11" s="416" t="s">
        <v>1259</v>
      </c>
      <c r="C11" s="417" t="s">
        <v>1260</v>
      </c>
      <c r="D11" s="418" t="s">
        <v>16</v>
      </c>
      <c r="E11" s="417" t="s">
        <v>1261</v>
      </c>
      <c r="F11" s="419">
        <v>151292991.61</v>
      </c>
      <c r="G11" s="419">
        <v>3000000</v>
      </c>
      <c r="H11" s="420">
        <f t="shared" si="0"/>
        <v>0.01982907448702805</v>
      </c>
      <c r="I11" s="421" t="s">
        <v>1246</v>
      </c>
    </row>
    <row r="12" spans="1:9" ht="45">
      <c r="A12" s="415">
        <v>9</v>
      </c>
      <c r="B12" s="416" t="s">
        <v>1262</v>
      </c>
      <c r="C12" s="417" t="s">
        <v>1263</v>
      </c>
      <c r="D12" s="418" t="s">
        <v>16</v>
      </c>
      <c r="E12" s="417" t="s">
        <v>1264</v>
      </c>
      <c r="F12" s="419">
        <v>4124022</v>
      </c>
      <c r="G12" s="419">
        <v>1000000</v>
      </c>
      <c r="H12" s="420">
        <f t="shared" si="0"/>
        <v>0.24248173263867168</v>
      </c>
      <c r="I12" s="421" t="s">
        <v>1246</v>
      </c>
    </row>
    <row r="13" spans="1:9" ht="30">
      <c r="A13" s="415">
        <v>10</v>
      </c>
      <c r="B13" s="416" t="s">
        <v>1265</v>
      </c>
      <c r="C13" s="417" t="s">
        <v>1266</v>
      </c>
      <c r="D13" s="418" t="s">
        <v>16</v>
      </c>
      <c r="E13" s="417" t="s">
        <v>1267</v>
      </c>
      <c r="F13" s="419">
        <v>4172338.23</v>
      </c>
      <c r="G13" s="419">
        <v>500000</v>
      </c>
      <c r="H13" s="420">
        <f t="shared" si="0"/>
        <v>0.11983688100952448</v>
      </c>
      <c r="I13" s="421" t="s">
        <v>1246</v>
      </c>
    </row>
    <row r="14" spans="1:9" ht="30">
      <c r="A14" s="415">
        <v>11</v>
      </c>
      <c r="B14" s="416" t="s">
        <v>60</v>
      </c>
      <c r="C14" s="417" t="s">
        <v>1268</v>
      </c>
      <c r="D14" s="418" t="s">
        <v>16</v>
      </c>
      <c r="E14" s="417" t="s">
        <v>1269</v>
      </c>
      <c r="F14" s="419">
        <v>6378253</v>
      </c>
      <c r="G14" s="419">
        <v>1000000</v>
      </c>
      <c r="H14" s="420">
        <f t="shared" si="0"/>
        <v>0.15678274286078023</v>
      </c>
      <c r="I14" s="421" t="s">
        <v>1246</v>
      </c>
    </row>
    <row r="15" spans="1:9" ht="60">
      <c r="A15" s="415">
        <v>12</v>
      </c>
      <c r="B15" s="416" t="s">
        <v>1270</v>
      </c>
      <c r="C15" s="417" t="s">
        <v>1271</v>
      </c>
      <c r="D15" s="418" t="s">
        <v>16</v>
      </c>
      <c r="E15" s="417" t="s">
        <v>1272</v>
      </c>
      <c r="F15" s="419">
        <v>10121166</v>
      </c>
      <c r="G15" s="419">
        <v>810000</v>
      </c>
      <c r="H15" s="420">
        <f t="shared" si="0"/>
        <v>0.08003030480875425</v>
      </c>
      <c r="I15" s="421" t="s">
        <v>1246</v>
      </c>
    </row>
    <row r="16" spans="1:9" ht="30">
      <c r="A16" s="415">
        <v>13</v>
      </c>
      <c r="B16" s="416" t="s">
        <v>544</v>
      </c>
      <c r="C16" s="417" t="s">
        <v>545</v>
      </c>
      <c r="D16" s="418" t="s">
        <v>16</v>
      </c>
      <c r="E16" s="417" t="s">
        <v>1273</v>
      </c>
      <c r="F16" s="419">
        <v>3976401</v>
      </c>
      <c r="G16" s="419">
        <v>318000</v>
      </c>
      <c r="H16" s="420">
        <f t="shared" si="0"/>
        <v>0.07997181370792332</v>
      </c>
      <c r="I16" s="421" t="s">
        <v>1246</v>
      </c>
    </row>
    <row r="17" spans="1:9" ht="30">
      <c r="A17" s="415">
        <v>14</v>
      </c>
      <c r="B17" s="416" t="s">
        <v>317</v>
      </c>
      <c r="C17" s="417" t="s">
        <v>1274</v>
      </c>
      <c r="D17" s="418" t="s">
        <v>16</v>
      </c>
      <c r="E17" s="417" t="s">
        <v>1275</v>
      </c>
      <c r="F17" s="419">
        <v>2597305.8</v>
      </c>
      <c r="G17" s="419">
        <v>207000</v>
      </c>
      <c r="H17" s="420">
        <f t="shared" si="0"/>
        <v>0.07969797010425188</v>
      </c>
      <c r="I17" s="421" t="s">
        <v>1246</v>
      </c>
    </row>
    <row r="18" spans="1:9" ht="30">
      <c r="A18" s="415">
        <v>15</v>
      </c>
      <c r="B18" s="416" t="s">
        <v>754</v>
      </c>
      <c r="C18" s="417" t="s">
        <v>755</v>
      </c>
      <c r="D18" s="418" t="s">
        <v>16</v>
      </c>
      <c r="E18" s="417" t="s">
        <v>1276</v>
      </c>
      <c r="F18" s="419">
        <v>3318055</v>
      </c>
      <c r="G18" s="419">
        <v>1000000</v>
      </c>
      <c r="H18" s="420">
        <f t="shared" si="0"/>
        <v>0.3013813815623912</v>
      </c>
      <c r="I18" s="421" t="s">
        <v>1246</v>
      </c>
    </row>
    <row r="19" spans="1:9" ht="30">
      <c r="A19" s="415">
        <v>16</v>
      </c>
      <c r="B19" s="416" t="s">
        <v>780</v>
      </c>
      <c r="C19" s="417" t="s">
        <v>781</v>
      </c>
      <c r="D19" s="418" t="s">
        <v>16</v>
      </c>
      <c r="E19" s="417" t="s">
        <v>1277</v>
      </c>
      <c r="F19" s="419">
        <v>28227680.64</v>
      </c>
      <c r="G19" s="419">
        <v>3000000</v>
      </c>
      <c r="H19" s="420">
        <f t="shared" si="0"/>
        <v>0.10627865740229658</v>
      </c>
      <c r="I19" s="421" t="s">
        <v>1246</v>
      </c>
    </row>
    <row r="20" spans="1:9" ht="30">
      <c r="A20" s="415">
        <v>17</v>
      </c>
      <c r="B20" s="416" t="s">
        <v>1278</v>
      </c>
      <c r="C20" s="417" t="s">
        <v>1279</v>
      </c>
      <c r="D20" s="418" t="s">
        <v>16</v>
      </c>
      <c r="E20" s="417" t="s">
        <v>1280</v>
      </c>
      <c r="F20" s="419">
        <v>19163112.08</v>
      </c>
      <c r="G20" s="419">
        <v>2299000</v>
      </c>
      <c r="H20" s="420">
        <f t="shared" si="0"/>
        <v>0.11997007534070636</v>
      </c>
      <c r="I20" s="421" t="s">
        <v>1246</v>
      </c>
    </row>
    <row r="21" spans="1:9" ht="30">
      <c r="A21" s="415">
        <v>18</v>
      </c>
      <c r="B21" s="416" t="s">
        <v>1281</v>
      </c>
      <c r="C21" s="417" t="s">
        <v>1282</v>
      </c>
      <c r="D21" s="418" t="s">
        <v>16</v>
      </c>
      <c r="E21" s="417" t="s">
        <v>1283</v>
      </c>
      <c r="F21" s="419">
        <v>35311691.59</v>
      </c>
      <c r="G21" s="419">
        <v>3000000</v>
      </c>
      <c r="H21" s="420">
        <f t="shared" si="0"/>
        <v>0.08495769715120577</v>
      </c>
      <c r="I21" s="421" t="s">
        <v>1246</v>
      </c>
    </row>
    <row r="22" spans="1:9" ht="45">
      <c r="A22" s="415">
        <v>19</v>
      </c>
      <c r="B22" s="416" t="s">
        <v>474</v>
      </c>
      <c r="C22" s="417" t="s">
        <v>475</v>
      </c>
      <c r="D22" s="418" t="s">
        <v>16</v>
      </c>
      <c r="E22" s="417" t="s">
        <v>1284</v>
      </c>
      <c r="F22" s="419">
        <v>4380987</v>
      </c>
      <c r="G22" s="419">
        <v>1000000</v>
      </c>
      <c r="H22" s="420">
        <f t="shared" si="0"/>
        <v>0.22825906582238203</v>
      </c>
      <c r="I22" s="421" t="s">
        <v>1246</v>
      </c>
    </row>
    <row r="23" spans="1:9" ht="45">
      <c r="A23" s="415">
        <v>20</v>
      </c>
      <c r="B23" s="416" t="s">
        <v>1285</v>
      </c>
      <c r="C23" s="417" t="s">
        <v>1286</v>
      </c>
      <c r="D23" s="418" t="s">
        <v>16</v>
      </c>
      <c r="E23" s="417" t="s">
        <v>1287</v>
      </c>
      <c r="F23" s="419">
        <v>935155</v>
      </c>
      <c r="G23" s="419">
        <v>224000</v>
      </c>
      <c r="H23" s="420">
        <f t="shared" si="0"/>
        <v>0.239532483919778</v>
      </c>
      <c r="I23" s="421" t="s">
        <v>1246</v>
      </c>
    </row>
    <row r="24" spans="1:9" ht="30">
      <c r="A24" s="415">
        <v>21</v>
      </c>
      <c r="B24" s="416" t="s">
        <v>1288</v>
      </c>
      <c r="C24" s="417" t="s">
        <v>1289</v>
      </c>
      <c r="D24" s="418" t="s">
        <v>16</v>
      </c>
      <c r="E24" s="417" t="s">
        <v>1290</v>
      </c>
      <c r="F24" s="419">
        <v>4556984</v>
      </c>
      <c r="G24" s="419">
        <v>540000</v>
      </c>
      <c r="H24" s="420">
        <f t="shared" si="0"/>
        <v>0.11849942856942224</v>
      </c>
      <c r="I24" s="421" t="s">
        <v>1246</v>
      </c>
    </row>
    <row r="25" spans="1:9" ht="45">
      <c r="A25" s="415">
        <v>22</v>
      </c>
      <c r="B25" s="416" t="s">
        <v>1291</v>
      </c>
      <c r="C25" s="417" t="s">
        <v>1292</v>
      </c>
      <c r="D25" s="418" t="s">
        <v>16</v>
      </c>
      <c r="E25" s="417" t="s">
        <v>1293</v>
      </c>
      <c r="F25" s="419">
        <v>1959577</v>
      </c>
      <c r="G25" s="419">
        <v>940000</v>
      </c>
      <c r="H25" s="420">
        <f t="shared" si="0"/>
        <v>0.4796953628257527</v>
      </c>
      <c r="I25" s="421" t="s">
        <v>1246</v>
      </c>
    </row>
    <row r="26" spans="1:9" ht="30">
      <c r="A26" s="415">
        <v>23</v>
      </c>
      <c r="B26" s="416" t="s">
        <v>321</v>
      </c>
      <c r="C26" s="417" t="s">
        <v>507</v>
      </c>
      <c r="D26" s="418" t="s">
        <v>16</v>
      </c>
      <c r="E26" s="417" t="s">
        <v>1294</v>
      </c>
      <c r="F26" s="419">
        <v>3463475</v>
      </c>
      <c r="G26" s="419">
        <v>1000000</v>
      </c>
      <c r="H26" s="420">
        <f t="shared" si="0"/>
        <v>0.28872736197027554</v>
      </c>
      <c r="I26" s="421" t="s">
        <v>1246</v>
      </c>
    </row>
    <row r="27" spans="1:9" ht="60">
      <c r="A27" s="415">
        <v>24</v>
      </c>
      <c r="B27" s="416" t="s">
        <v>1295</v>
      </c>
      <c r="C27" s="417" t="s">
        <v>1296</v>
      </c>
      <c r="D27" s="418" t="s">
        <v>1297</v>
      </c>
      <c r="E27" s="417" t="s">
        <v>1298</v>
      </c>
      <c r="F27" s="419">
        <v>3995230</v>
      </c>
      <c r="G27" s="419">
        <v>479000</v>
      </c>
      <c r="H27" s="420">
        <f t="shared" si="0"/>
        <v>0.1198929723695507</v>
      </c>
      <c r="I27" s="421" t="s">
        <v>1246</v>
      </c>
    </row>
    <row r="28" spans="1:9" ht="45">
      <c r="A28" s="415">
        <v>25</v>
      </c>
      <c r="B28" s="416" t="s">
        <v>1299</v>
      </c>
      <c r="C28" s="417" t="s">
        <v>1300</v>
      </c>
      <c r="D28" s="418" t="s">
        <v>16</v>
      </c>
      <c r="E28" s="417" t="s">
        <v>1301</v>
      </c>
      <c r="F28" s="419">
        <v>5885169</v>
      </c>
      <c r="G28" s="419">
        <v>1000000</v>
      </c>
      <c r="H28" s="420">
        <f t="shared" si="0"/>
        <v>0.16991865484236732</v>
      </c>
      <c r="I28" s="421" t="s">
        <v>1246</v>
      </c>
    </row>
    <row r="29" spans="1:9" ht="30">
      <c r="A29" s="415">
        <v>26</v>
      </c>
      <c r="B29" s="416" t="s">
        <v>524</v>
      </c>
      <c r="C29" s="417" t="s">
        <v>525</v>
      </c>
      <c r="D29" s="418" t="s">
        <v>16</v>
      </c>
      <c r="E29" s="417" t="s">
        <v>1302</v>
      </c>
      <c r="F29" s="419">
        <v>1661079</v>
      </c>
      <c r="G29" s="419">
        <v>863000</v>
      </c>
      <c r="H29" s="420">
        <f t="shared" si="0"/>
        <v>0.5195418158919594</v>
      </c>
      <c r="I29" s="421" t="s">
        <v>1246</v>
      </c>
    </row>
    <row r="30" spans="1:9" ht="45">
      <c r="A30" s="415">
        <v>27</v>
      </c>
      <c r="B30" s="417" t="s">
        <v>1303</v>
      </c>
      <c r="C30" s="417" t="s">
        <v>1304</v>
      </c>
      <c r="D30" s="418" t="s">
        <v>16</v>
      </c>
      <c r="E30" s="417" t="s">
        <v>1305</v>
      </c>
      <c r="F30" s="419">
        <v>2175565</v>
      </c>
      <c r="G30" s="419">
        <v>999000</v>
      </c>
      <c r="H30" s="420">
        <f t="shared" si="0"/>
        <v>0.4591910607129642</v>
      </c>
      <c r="I30" s="421" t="s">
        <v>1246</v>
      </c>
    </row>
    <row r="31" spans="1:9" ht="45">
      <c r="A31" s="415">
        <v>28</v>
      </c>
      <c r="B31" s="417" t="s">
        <v>1306</v>
      </c>
      <c r="C31" s="417" t="s">
        <v>1307</v>
      </c>
      <c r="D31" s="418" t="s">
        <v>16</v>
      </c>
      <c r="E31" s="417" t="s">
        <v>1308</v>
      </c>
      <c r="F31" s="419">
        <v>4020133</v>
      </c>
      <c r="G31" s="419">
        <v>482000</v>
      </c>
      <c r="H31" s="420">
        <f>G31/F31</f>
        <v>0.11989653078641925</v>
      </c>
      <c r="I31" s="421" t="s">
        <v>1246</v>
      </c>
    </row>
    <row r="32" spans="1:9" ht="30">
      <c r="A32" s="415">
        <v>29</v>
      </c>
      <c r="B32" s="417" t="s">
        <v>1309</v>
      </c>
      <c r="C32" s="417" t="s">
        <v>1310</v>
      </c>
      <c r="D32" s="418" t="s">
        <v>16</v>
      </c>
      <c r="E32" s="417" t="s">
        <v>1311</v>
      </c>
      <c r="F32" s="419">
        <v>1987450</v>
      </c>
      <c r="G32" s="419">
        <v>238000</v>
      </c>
      <c r="H32" s="420">
        <f t="shared" si="0"/>
        <v>0.11975144028780599</v>
      </c>
      <c r="I32" s="421" t="s">
        <v>1246</v>
      </c>
    </row>
    <row r="33" spans="1:9" ht="15.75">
      <c r="A33" s="415">
        <v>30</v>
      </c>
      <c r="B33" s="417" t="s">
        <v>202</v>
      </c>
      <c r="C33" s="417" t="s">
        <v>203</v>
      </c>
      <c r="D33" s="418" t="s">
        <v>16</v>
      </c>
      <c r="E33" s="417" t="s">
        <v>1312</v>
      </c>
      <c r="F33" s="419">
        <v>4821062</v>
      </c>
      <c r="G33" s="419">
        <v>385000</v>
      </c>
      <c r="H33" s="420">
        <f t="shared" si="0"/>
        <v>0.07985792342019248</v>
      </c>
      <c r="I33" s="421" t="s">
        <v>1246</v>
      </c>
    </row>
    <row r="34" spans="1:9" ht="15.75">
      <c r="A34" s="415">
        <v>31</v>
      </c>
      <c r="B34" s="417" t="s">
        <v>1313</v>
      </c>
      <c r="C34" s="417" t="s">
        <v>228</v>
      </c>
      <c r="D34" s="418" t="s">
        <v>16</v>
      </c>
      <c r="E34" s="417" t="s">
        <v>1314</v>
      </c>
      <c r="F34" s="419">
        <v>4508970</v>
      </c>
      <c r="G34" s="419">
        <v>1000000</v>
      </c>
      <c r="H34" s="420">
        <f t="shared" si="0"/>
        <v>0.22178014047554098</v>
      </c>
      <c r="I34" s="421" t="s">
        <v>1246</v>
      </c>
    </row>
    <row r="35" spans="1:9" ht="30">
      <c r="A35" s="415">
        <v>32</v>
      </c>
      <c r="B35" s="417" t="s">
        <v>1315</v>
      </c>
      <c r="C35" s="417" t="s">
        <v>1316</v>
      </c>
      <c r="D35" s="418" t="s">
        <v>16</v>
      </c>
      <c r="E35" s="417" t="s">
        <v>1317</v>
      </c>
      <c r="F35" s="419">
        <v>802893</v>
      </c>
      <c r="G35" s="419">
        <v>385000</v>
      </c>
      <c r="H35" s="422">
        <f aca="true" t="shared" si="1" ref="H35:H44">G35/F35</f>
        <v>0.47951595044420614</v>
      </c>
      <c r="I35" s="421" t="s">
        <v>1246</v>
      </c>
    </row>
    <row r="36" spans="1:9" ht="30">
      <c r="A36" s="415">
        <v>33</v>
      </c>
      <c r="B36" s="417" t="s">
        <v>1318</v>
      </c>
      <c r="C36" s="417" t="s">
        <v>1319</v>
      </c>
      <c r="D36" s="418" t="s">
        <v>16</v>
      </c>
      <c r="E36" s="417" t="s">
        <v>1320</v>
      </c>
      <c r="F36" s="419">
        <v>95276643</v>
      </c>
      <c r="G36" s="419">
        <v>3000000</v>
      </c>
      <c r="H36" s="422">
        <f t="shared" si="1"/>
        <v>0.031487255486111115</v>
      </c>
      <c r="I36" s="421" t="s">
        <v>1246</v>
      </c>
    </row>
    <row r="37" spans="1:9" ht="30">
      <c r="A37" s="415">
        <v>34</v>
      </c>
      <c r="B37" s="417" t="s">
        <v>800</v>
      </c>
      <c r="C37" s="417" t="s">
        <v>801</v>
      </c>
      <c r="D37" s="418" t="s">
        <v>16</v>
      </c>
      <c r="E37" s="417" t="s">
        <v>1321</v>
      </c>
      <c r="F37" s="419">
        <v>225956570.32</v>
      </c>
      <c r="G37" s="419">
        <v>3000000</v>
      </c>
      <c r="H37" s="422">
        <f t="shared" si="1"/>
        <v>0.013276887659214318</v>
      </c>
      <c r="I37" s="421" t="s">
        <v>1246</v>
      </c>
    </row>
    <row r="38" spans="1:9" ht="45">
      <c r="A38" s="415">
        <v>35</v>
      </c>
      <c r="B38" s="417" t="s">
        <v>394</v>
      </c>
      <c r="C38" s="417" t="s">
        <v>395</v>
      </c>
      <c r="D38" s="418" t="s">
        <v>16</v>
      </c>
      <c r="E38" s="417" t="s">
        <v>1322</v>
      </c>
      <c r="F38" s="419">
        <v>7071729.2</v>
      </c>
      <c r="G38" s="419">
        <v>565000</v>
      </c>
      <c r="H38" s="422">
        <f t="shared" si="1"/>
        <v>0.07989559328714115</v>
      </c>
      <c r="I38" s="421" t="s">
        <v>1246</v>
      </c>
    </row>
    <row r="39" spans="1:9" ht="30">
      <c r="A39" s="415">
        <v>36</v>
      </c>
      <c r="B39" s="423" t="s">
        <v>1323</v>
      </c>
      <c r="C39" s="417" t="s">
        <v>1324</v>
      </c>
      <c r="D39" s="418" t="s">
        <v>16</v>
      </c>
      <c r="E39" s="417" t="s">
        <v>1325</v>
      </c>
      <c r="F39" s="419">
        <v>9765971.71</v>
      </c>
      <c r="G39" s="419">
        <v>1000000</v>
      </c>
      <c r="H39" s="422">
        <f t="shared" si="1"/>
        <v>0.10239636461121798</v>
      </c>
      <c r="I39" s="421" t="s">
        <v>1246</v>
      </c>
    </row>
    <row r="40" spans="1:9" ht="45">
      <c r="A40" s="415">
        <v>37</v>
      </c>
      <c r="B40" s="423" t="s">
        <v>1326</v>
      </c>
      <c r="C40" s="417" t="s">
        <v>1327</v>
      </c>
      <c r="D40" s="418" t="s">
        <v>16</v>
      </c>
      <c r="E40" s="417" t="s">
        <v>1328</v>
      </c>
      <c r="F40" s="419">
        <v>2160334</v>
      </c>
      <c r="G40" s="419">
        <v>259000</v>
      </c>
      <c r="H40" s="422">
        <f t="shared" si="1"/>
        <v>0.11988886903599166</v>
      </c>
      <c r="I40" s="421" t="s">
        <v>1246</v>
      </c>
    </row>
    <row r="41" spans="1:9" ht="30">
      <c r="A41" s="415">
        <v>38</v>
      </c>
      <c r="B41" s="423" t="s">
        <v>1329</v>
      </c>
      <c r="C41" s="417" t="s">
        <v>1330</v>
      </c>
      <c r="D41" s="418" t="s">
        <v>16</v>
      </c>
      <c r="E41" s="417" t="s">
        <v>1331</v>
      </c>
      <c r="F41" s="419">
        <v>21475600</v>
      </c>
      <c r="G41" s="419">
        <v>3000000</v>
      </c>
      <c r="H41" s="422">
        <f t="shared" si="1"/>
        <v>0.1396934195086517</v>
      </c>
      <c r="I41" s="421" t="s">
        <v>1246</v>
      </c>
    </row>
    <row r="42" spans="1:9" ht="30">
      <c r="A42" s="415">
        <v>39</v>
      </c>
      <c r="B42" s="423" t="s">
        <v>1332</v>
      </c>
      <c r="C42" s="417" t="s">
        <v>1333</v>
      </c>
      <c r="D42" s="418" t="s">
        <v>16</v>
      </c>
      <c r="E42" s="417" t="s">
        <v>1334</v>
      </c>
      <c r="F42" s="419">
        <v>2481041</v>
      </c>
      <c r="G42" s="419">
        <v>595000</v>
      </c>
      <c r="H42" s="422">
        <f t="shared" si="1"/>
        <v>0.23981868900997605</v>
      </c>
      <c r="I42" s="421" t="s">
        <v>1246</v>
      </c>
    </row>
    <row r="43" spans="1:9" ht="30">
      <c r="A43" s="415">
        <v>40</v>
      </c>
      <c r="B43" s="423" t="s">
        <v>1335</v>
      </c>
      <c r="C43" s="417" t="s">
        <v>1336</v>
      </c>
      <c r="D43" s="418" t="s">
        <v>16</v>
      </c>
      <c r="E43" s="417" t="s">
        <v>1337</v>
      </c>
      <c r="F43" s="419">
        <v>8771687</v>
      </c>
      <c r="G43" s="419">
        <v>1000000</v>
      </c>
      <c r="H43" s="422">
        <f t="shared" si="1"/>
        <v>0.11400315583535983</v>
      </c>
      <c r="I43" s="421" t="s">
        <v>1246</v>
      </c>
    </row>
    <row r="44" spans="1:9" ht="30">
      <c r="A44" s="418"/>
      <c r="B44" s="423" t="s">
        <v>1338</v>
      </c>
      <c r="C44" s="417" t="s">
        <v>1339</v>
      </c>
      <c r="D44" s="418" t="s">
        <v>16</v>
      </c>
      <c r="E44" s="417" t="s">
        <v>1340</v>
      </c>
      <c r="F44" s="419">
        <v>7017997</v>
      </c>
      <c r="G44" s="419">
        <v>561000</v>
      </c>
      <c r="H44" s="422">
        <f t="shared" si="1"/>
        <v>0.07993733824622609</v>
      </c>
      <c r="I44" s="421" t="s">
        <v>1246</v>
      </c>
    </row>
    <row r="45" spans="1:9" ht="15">
      <c r="A45" s="267"/>
      <c r="B45" s="267"/>
      <c r="C45" s="267"/>
      <c r="D45" s="267"/>
      <c r="E45" s="267"/>
      <c r="F45" s="267"/>
      <c r="G45" s="267"/>
      <c r="H45" s="267"/>
      <c r="I45" s="267"/>
    </row>
  </sheetData>
  <sheetProtection/>
  <mergeCells count="1">
    <mergeCell ref="A2:J2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90"/>
  <sheetViews>
    <sheetView zoomScalePageLayoutView="0" workbookViewId="0" topLeftCell="A65">
      <selection activeCell="P73" sqref="P73"/>
    </sheetView>
  </sheetViews>
  <sheetFormatPr defaultColWidth="9.140625" defaultRowHeight="15"/>
  <cols>
    <col min="1" max="1" width="9.140625" style="267" customWidth="1"/>
    <col min="2" max="2" width="11.28125" style="267" customWidth="1"/>
    <col min="3" max="3" width="30.7109375" style="267" customWidth="1"/>
    <col min="4" max="4" width="12.421875" style="267" customWidth="1"/>
    <col min="5" max="5" width="59.28125" style="267" customWidth="1"/>
    <col min="6" max="6" width="16.00390625" style="267" customWidth="1"/>
    <col min="7" max="7" width="15.421875" style="267" customWidth="1"/>
    <col min="8" max="8" width="12.7109375" style="267" customWidth="1"/>
    <col min="9" max="9" width="12.7109375" style="267" hidden="1" customWidth="1"/>
    <col min="10" max="10" width="21.7109375" style="267" customWidth="1"/>
    <col min="11" max="16384" width="9.140625" style="267" customWidth="1"/>
  </cols>
  <sheetData>
    <row r="2" spans="1:5" ht="29.25" customHeight="1">
      <c r="A2" s="626" t="s">
        <v>1341</v>
      </c>
      <c r="B2" s="626"/>
      <c r="C2" s="626"/>
      <c r="D2" s="626"/>
      <c r="E2" s="626"/>
    </row>
    <row r="3" ht="15.75" thickBot="1"/>
    <row r="4" spans="1:10" ht="81" customHeight="1">
      <c r="A4" s="425" t="s">
        <v>1342</v>
      </c>
      <c r="B4" s="426" t="s">
        <v>71</v>
      </c>
      <c r="C4" s="426" t="s">
        <v>153</v>
      </c>
      <c r="D4" s="426" t="s">
        <v>154</v>
      </c>
      <c r="E4" s="426" t="s">
        <v>1238</v>
      </c>
      <c r="F4" s="427" t="s">
        <v>1343</v>
      </c>
      <c r="G4" s="428" t="s">
        <v>1344</v>
      </c>
      <c r="H4" s="428" t="s">
        <v>1345</v>
      </c>
      <c r="I4" s="428" t="s">
        <v>1346</v>
      </c>
      <c r="J4" s="429" t="s">
        <v>1347</v>
      </c>
    </row>
    <row r="5" spans="1:10" ht="53.25" customHeight="1">
      <c r="A5" s="78">
        <v>1</v>
      </c>
      <c r="B5" s="24" t="s">
        <v>774</v>
      </c>
      <c r="C5" s="21" t="s">
        <v>1348</v>
      </c>
      <c r="D5" s="21" t="s">
        <v>16</v>
      </c>
      <c r="E5" s="21" t="s">
        <v>1349</v>
      </c>
      <c r="F5" s="238">
        <v>1078160</v>
      </c>
      <c r="G5" s="238">
        <v>400000</v>
      </c>
      <c r="H5" s="17">
        <f aca="true" t="shared" si="0" ref="H5:H67">G5/F5</f>
        <v>0.3710024486161609</v>
      </c>
      <c r="I5" s="17" t="str">
        <f aca="true" t="shared" si="1" ref="I5:I67">IF(H5&gt;60%,"chyba","ok")</f>
        <v>ok</v>
      </c>
      <c r="J5" s="20" t="s">
        <v>1350</v>
      </c>
    </row>
    <row r="6" spans="1:10" ht="53.25" customHeight="1">
      <c r="A6" s="78">
        <v>2</v>
      </c>
      <c r="B6" s="24" t="s">
        <v>63</v>
      </c>
      <c r="C6" s="21" t="s">
        <v>1351</v>
      </c>
      <c r="D6" s="21" t="s">
        <v>16</v>
      </c>
      <c r="E6" s="21" t="s">
        <v>1352</v>
      </c>
      <c r="F6" s="238">
        <v>1250000</v>
      </c>
      <c r="G6" s="238">
        <v>400000</v>
      </c>
      <c r="H6" s="17">
        <f t="shared" si="0"/>
        <v>0.32</v>
      </c>
      <c r="I6" s="17" t="str">
        <f t="shared" si="1"/>
        <v>ok</v>
      </c>
      <c r="J6" s="20" t="s">
        <v>1350</v>
      </c>
    </row>
    <row r="7" spans="1:10" ht="53.25" customHeight="1">
      <c r="A7" s="78">
        <v>3</v>
      </c>
      <c r="B7" s="24" t="s">
        <v>119</v>
      </c>
      <c r="C7" s="21" t="s">
        <v>1353</v>
      </c>
      <c r="D7" s="21" t="s">
        <v>16</v>
      </c>
      <c r="E7" s="21" t="s">
        <v>1354</v>
      </c>
      <c r="F7" s="238">
        <v>1050000</v>
      </c>
      <c r="G7" s="238">
        <v>400000</v>
      </c>
      <c r="H7" s="17">
        <f t="shared" si="0"/>
        <v>0.38095238095238093</v>
      </c>
      <c r="I7" s="17" t="str">
        <f t="shared" si="1"/>
        <v>ok</v>
      </c>
      <c r="J7" s="20" t="s">
        <v>1350</v>
      </c>
    </row>
    <row r="8" spans="1:10" ht="53.25" customHeight="1">
      <c r="A8" s="78">
        <v>4</v>
      </c>
      <c r="B8" s="24" t="s">
        <v>1355</v>
      </c>
      <c r="C8" s="21" t="s">
        <v>1356</v>
      </c>
      <c r="D8" s="21" t="s">
        <v>16</v>
      </c>
      <c r="E8" s="21" t="s">
        <v>1357</v>
      </c>
      <c r="F8" s="238">
        <v>1022533</v>
      </c>
      <c r="G8" s="238">
        <v>398600</v>
      </c>
      <c r="H8" s="17">
        <f t="shared" si="0"/>
        <v>0.38981626998835245</v>
      </c>
      <c r="I8" s="17" t="str">
        <f t="shared" si="1"/>
        <v>ok</v>
      </c>
      <c r="J8" s="20" t="s">
        <v>1350</v>
      </c>
    </row>
    <row r="9" spans="1:10" ht="53.25" customHeight="1">
      <c r="A9" s="78">
        <v>5</v>
      </c>
      <c r="B9" s="24" t="s">
        <v>1358</v>
      </c>
      <c r="C9" s="21" t="s">
        <v>1359</v>
      </c>
      <c r="D9" s="21" t="s">
        <v>16</v>
      </c>
      <c r="E9" s="21" t="s">
        <v>1360</v>
      </c>
      <c r="F9" s="238">
        <v>374400</v>
      </c>
      <c r="G9" s="238">
        <v>164700</v>
      </c>
      <c r="H9" s="17">
        <f t="shared" si="0"/>
        <v>0.43990384615384615</v>
      </c>
      <c r="I9" s="17" t="str">
        <f t="shared" si="1"/>
        <v>ok</v>
      </c>
      <c r="J9" s="20" t="s">
        <v>1350</v>
      </c>
    </row>
    <row r="10" spans="1:10" ht="53.25" customHeight="1">
      <c r="A10" s="78">
        <v>6</v>
      </c>
      <c r="B10" s="24" t="s">
        <v>20</v>
      </c>
      <c r="C10" s="21" t="s">
        <v>1361</v>
      </c>
      <c r="D10" s="21" t="s">
        <v>16</v>
      </c>
      <c r="E10" s="21" t="s">
        <v>1362</v>
      </c>
      <c r="F10" s="238">
        <v>1846659</v>
      </c>
      <c r="G10" s="238">
        <v>400000</v>
      </c>
      <c r="H10" s="17">
        <f t="shared" si="0"/>
        <v>0.2166073974675346</v>
      </c>
      <c r="I10" s="17" t="str">
        <f t="shared" si="1"/>
        <v>ok</v>
      </c>
      <c r="J10" s="20" t="s">
        <v>1350</v>
      </c>
    </row>
    <row r="11" spans="1:10" ht="53.25" customHeight="1">
      <c r="A11" s="78">
        <v>7</v>
      </c>
      <c r="B11" s="24" t="s">
        <v>489</v>
      </c>
      <c r="C11" s="21" t="s">
        <v>1363</v>
      </c>
      <c r="D11" s="21" t="s">
        <v>16</v>
      </c>
      <c r="E11" s="21" t="s">
        <v>1364</v>
      </c>
      <c r="F11" s="238">
        <v>1895000</v>
      </c>
      <c r="G11" s="238">
        <v>400000</v>
      </c>
      <c r="H11" s="17">
        <f t="shared" si="0"/>
        <v>0.21108179419525067</v>
      </c>
      <c r="I11" s="17" t="str">
        <f t="shared" si="1"/>
        <v>ok</v>
      </c>
      <c r="J11" s="20" t="s">
        <v>1350</v>
      </c>
    </row>
    <row r="12" spans="1:10" ht="53.25" customHeight="1">
      <c r="A12" s="78">
        <v>8</v>
      </c>
      <c r="B12" s="24" t="s">
        <v>1265</v>
      </c>
      <c r="C12" s="21" t="s">
        <v>1365</v>
      </c>
      <c r="D12" s="21" t="s">
        <v>16</v>
      </c>
      <c r="E12" s="21" t="s">
        <v>1366</v>
      </c>
      <c r="F12" s="238">
        <v>1498500</v>
      </c>
      <c r="G12" s="238">
        <v>400000</v>
      </c>
      <c r="H12" s="17">
        <f t="shared" si="0"/>
        <v>0.2669336002669336</v>
      </c>
      <c r="I12" s="17" t="str">
        <f t="shared" si="1"/>
        <v>ok</v>
      </c>
      <c r="J12" s="20" t="s">
        <v>1350</v>
      </c>
    </row>
    <row r="13" spans="1:10" ht="53.25" customHeight="1">
      <c r="A13" s="78">
        <v>9</v>
      </c>
      <c r="B13" s="24" t="s">
        <v>1367</v>
      </c>
      <c r="C13" s="21" t="s">
        <v>1368</v>
      </c>
      <c r="D13" s="21" t="s">
        <v>16</v>
      </c>
      <c r="E13" s="21" t="s">
        <v>1369</v>
      </c>
      <c r="F13" s="238">
        <v>1899603</v>
      </c>
      <c r="G13" s="238">
        <v>400000</v>
      </c>
      <c r="H13" s="17">
        <f t="shared" si="0"/>
        <v>0.2105703139024312</v>
      </c>
      <c r="I13" s="17" t="str">
        <f t="shared" si="1"/>
        <v>ok</v>
      </c>
      <c r="J13" s="20" t="s">
        <v>1350</v>
      </c>
    </row>
    <row r="14" spans="1:10" ht="53.25" customHeight="1">
      <c r="A14" s="78">
        <v>10</v>
      </c>
      <c r="B14" s="24" t="s">
        <v>1370</v>
      </c>
      <c r="C14" s="21" t="s">
        <v>1371</v>
      </c>
      <c r="D14" s="21" t="s">
        <v>16</v>
      </c>
      <c r="E14" s="21" t="s">
        <v>1372</v>
      </c>
      <c r="F14" s="238">
        <v>1053000</v>
      </c>
      <c r="G14" s="238">
        <v>400000</v>
      </c>
      <c r="H14" s="17">
        <f t="shared" si="0"/>
        <v>0.3798670465337132</v>
      </c>
      <c r="I14" s="17" t="str">
        <f t="shared" si="1"/>
        <v>ok</v>
      </c>
      <c r="J14" s="20" t="s">
        <v>1350</v>
      </c>
    </row>
    <row r="15" spans="1:10" ht="53.25" customHeight="1">
      <c r="A15" s="78">
        <v>11</v>
      </c>
      <c r="B15" s="24" t="s">
        <v>1329</v>
      </c>
      <c r="C15" s="21" t="s">
        <v>1373</v>
      </c>
      <c r="D15" s="21" t="s">
        <v>16</v>
      </c>
      <c r="E15" s="21" t="s">
        <v>1374</v>
      </c>
      <c r="F15" s="238">
        <v>1026000</v>
      </c>
      <c r="G15" s="238">
        <v>400000</v>
      </c>
      <c r="H15" s="17">
        <f t="shared" si="0"/>
        <v>0.3898635477582846</v>
      </c>
      <c r="I15" s="17" t="str">
        <f t="shared" si="1"/>
        <v>ok</v>
      </c>
      <c r="J15" s="20" t="s">
        <v>1350</v>
      </c>
    </row>
    <row r="16" spans="1:10" ht="53.25" customHeight="1">
      <c r="A16" s="78">
        <v>12</v>
      </c>
      <c r="B16" s="24" t="s">
        <v>1375</v>
      </c>
      <c r="C16" s="21" t="s">
        <v>1376</v>
      </c>
      <c r="D16" s="21" t="s">
        <v>16</v>
      </c>
      <c r="E16" s="21" t="s">
        <v>1377</v>
      </c>
      <c r="F16" s="238">
        <v>1021007</v>
      </c>
      <c r="G16" s="238">
        <v>400000</v>
      </c>
      <c r="H16" s="17">
        <f t="shared" si="0"/>
        <v>0.39177008580744305</v>
      </c>
      <c r="I16" s="17" t="str">
        <f t="shared" si="1"/>
        <v>ok</v>
      </c>
      <c r="J16" s="20" t="s">
        <v>1350</v>
      </c>
    </row>
    <row r="17" spans="1:10" ht="53.25" customHeight="1">
      <c r="A17" s="78">
        <v>13</v>
      </c>
      <c r="B17" s="24" t="s">
        <v>1378</v>
      </c>
      <c r="C17" s="21" t="s">
        <v>1379</v>
      </c>
      <c r="D17" s="21" t="s">
        <v>16</v>
      </c>
      <c r="E17" s="21" t="s">
        <v>1380</v>
      </c>
      <c r="F17" s="238">
        <v>849700</v>
      </c>
      <c r="G17" s="238">
        <v>400000</v>
      </c>
      <c r="H17" s="17">
        <f t="shared" si="0"/>
        <v>0.4707543839002001</v>
      </c>
      <c r="I17" s="17" t="str">
        <f t="shared" si="1"/>
        <v>ok</v>
      </c>
      <c r="J17" s="20" t="s">
        <v>1350</v>
      </c>
    </row>
    <row r="18" spans="1:10" ht="53.25" customHeight="1">
      <c r="A18" s="78">
        <v>14</v>
      </c>
      <c r="B18" s="24" t="s">
        <v>1381</v>
      </c>
      <c r="C18" s="21" t="s">
        <v>1382</v>
      </c>
      <c r="D18" s="21" t="s">
        <v>16</v>
      </c>
      <c r="E18" s="21" t="s">
        <v>1383</v>
      </c>
      <c r="F18" s="238">
        <v>627000</v>
      </c>
      <c r="G18" s="238">
        <v>250000</v>
      </c>
      <c r="H18" s="17">
        <f t="shared" si="0"/>
        <v>0.39872408293460926</v>
      </c>
      <c r="I18" s="17" t="str">
        <f t="shared" si="1"/>
        <v>ok</v>
      </c>
      <c r="J18" s="20" t="s">
        <v>1350</v>
      </c>
    </row>
    <row r="19" spans="1:10" ht="53.25" customHeight="1">
      <c r="A19" s="78">
        <v>15</v>
      </c>
      <c r="B19" s="24" t="s">
        <v>783</v>
      </c>
      <c r="C19" s="21" t="s">
        <v>1384</v>
      </c>
      <c r="D19" s="21" t="s">
        <v>1385</v>
      </c>
      <c r="E19" s="21" t="s">
        <v>1386</v>
      </c>
      <c r="F19" s="238">
        <v>1740785</v>
      </c>
      <c r="G19" s="238">
        <v>400000</v>
      </c>
      <c r="H19" s="17">
        <f t="shared" si="0"/>
        <v>0.22978139172844436</v>
      </c>
      <c r="I19" s="17" t="str">
        <f t="shared" si="1"/>
        <v>ok</v>
      </c>
      <c r="J19" s="20" t="s">
        <v>1350</v>
      </c>
    </row>
    <row r="20" spans="1:10" ht="53.25" customHeight="1">
      <c r="A20" s="78">
        <v>16</v>
      </c>
      <c r="B20" s="24" t="s">
        <v>800</v>
      </c>
      <c r="C20" s="21" t="s">
        <v>1387</v>
      </c>
      <c r="D20" s="21" t="s">
        <v>16</v>
      </c>
      <c r="E20" s="21" t="s">
        <v>1388</v>
      </c>
      <c r="F20" s="238">
        <v>1286000</v>
      </c>
      <c r="G20" s="238">
        <v>400000</v>
      </c>
      <c r="H20" s="17">
        <f t="shared" si="0"/>
        <v>0.3110419906687403</v>
      </c>
      <c r="I20" s="17" t="str">
        <f t="shared" si="1"/>
        <v>ok</v>
      </c>
      <c r="J20" s="20" t="s">
        <v>1350</v>
      </c>
    </row>
    <row r="21" spans="1:10" ht="53.25" customHeight="1">
      <c r="A21" s="78">
        <v>17</v>
      </c>
      <c r="B21" s="24" t="s">
        <v>1389</v>
      </c>
      <c r="C21" s="21" t="s">
        <v>1390</v>
      </c>
      <c r="D21" s="21" t="s">
        <v>16</v>
      </c>
      <c r="E21" s="21" t="s">
        <v>1391</v>
      </c>
      <c r="F21" s="238">
        <v>1176471</v>
      </c>
      <c r="G21" s="238">
        <v>400000</v>
      </c>
      <c r="H21" s="17">
        <f t="shared" si="0"/>
        <v>0.33999988100004164</v>
      </c>
      <c r="I21" s="17" t="str">
        <f t="shared" si="1"/>
        <v>ok</v>
      </c>
      <c r="J21" s="20" t="s">
        <v>1350</v>
      </c>
    </row>
    <row r="22" spans="1:10" ht="53.25" customHeight="1">
      <c r="A22" s="78">
        <v>18</v>
      </c>
      <c r="B22" s="24" t="s">
        <v>1326</v>
      </c>
      <c r="C22" s="21" t="s">
        <v>1392</v>
      </c>
      <c r="D22" s="21" t="s">
        <v>16</v>
      </c>
      <c r="E22" s="21" t="s">
        <v>1393</v>
      </c>
      <c r="F22" s="238">
        <v>1060000</v>
      </c>
      <c r="G22" s="238">
        <v>400000</v>
      </c>
      <c r="H22" s="17">
        <f t="shared" si="0"/>
        <v>0.37735849056603776</v>
      </c>
      <c r="I22" s="17" t="str">
        <f t="shared" si="1"/>
        <v>ok</v>
      </c>
      <c r="J22" s="20" t="s">
        <v>1350</v>
      </c>
    </row>
    <row r="23" spans="1:10" ht="53.25" customHeight="1">
      <c r="A23" s="78">
        <v>19</v>
      </c>
      <c r="B23" s="24" t="s">
        <v>492</v>
      </c>
      <c r="C23" s="21" t="s">
        <v>1394</v>
      </c>
      <c r="D23" s="21" t="s">
        <v>16</v>
      </c>
      <c r="E23" s="21" t="s">
        <v>1395</v>
      </c>
      <c r="F23" s="238">
        <v>713700</v>
      </c>
      <c r="G23" s="238">
        <v>314000</v>
      </c>
      <c r="H23" s="17">
        <f t="shared" si="0"/>
        <v>0.4399607678296203</v>
      </c>
      <c r="I23" s="17" t="str">
        <f t="shared" si="1"/>
        <v>ok</v>
      </c>
      <c r="J23" s="20" t="s">
        <v>1350</v>
      </c>
    </row>
    <row r="24" spans="1:10" ht="53.25" customHeight="1">
      <c r="A24" s="78">
        <v>20</v>
      </c>
      <c r="B24" s="24" t="s">
        <v>1396</v>
      </c>
      <c r="C24" s="21" t="s">
        <v>1397</v>
      </c>
      <c r="D24" s="21" t="s">
        <v>16</v>
      </c>
      <c r="E24" s="21" t="s">
        <v>1398</v>
      </c>
      <c r="F24" s="238">
        <v>1200000</v>
      </c>
      <c r="G24" s="238">
        <v>400000</v>
      </c>
      <c r="H24" s="17">
        <f t="shared" si="0"/>
        <v>0.3333333333333333</v>
      </c>
      <c r="I24" s="17" t="str">
        <f t="shared" si="1"/>
        <v>ok</v>
      </c>
      <c r="J24" s="20" t="s">
        <v>1350</v>
      </c>
    </row>
    <row r="25" spans="1:10" ht="53.25" customHeight="1">
      <c r="A25" s="78">
        <v>21</v>
      </c>
      <c r="B25" s="24" t="s">
        <v>1399</v>
      </c>
      <c r="C25" s="21" t="s">
        <v>1400</v>
      </c>
      <c r="D25" s="21" t="s">
        <v>16</v>
      </c>
      <c r="E25" s="21" t="s">
        <v>1401</v>
      </c>
      <c r="F25" s="238">
        <v>992408</v>
      </c>
      <c r="G25" s="238">
        <v>386000</v>
      </c>
      <c r="H25" s="17">
        <f t="shared" si="0"/>
        <v>0.38895293064949094</v>
      </c>
      <c r="I25" s="17" t="str">
        <f t="shared" si="1"/>
        <v>ok</v>
      </c>
      <c r="J25" s="20" t="s">
        <v>1350</v>
      </c>
    </row>
    <row r="26" spans="1:10" ht="53.25" customHeight="1">
      <c r="A26" s="78">
        <v>22</v>
      </c>
      <c r="B26" s="24" t="s">
        <v>1285</v>
      </c>
      <c r="C26" s="21" t="s">
        <v>1402</v>
      </c>
      <c r="D26" s="21" t="s">
        <v>1403</v>
      </c>
      <c r="E26" s="21" t="s">
        <v>1404</v>
      </c>
      <c r="F26" s="238">
        <v>774930</v>
      </c>
      <c r="G26" s="238">
        <v>340900</v>
      </c>
      <c r="H26" s="17">
        <f t="shared" si="0"/>
        <v>0.4399107016117585</v>
      </c>
      <c r="I26" s="17" t="str">
        <f t="shared" si="1"/>
        <v>ok</v>
      </c>
      <c r="J26" s="20" t="s">
        <v>1350</v>
      </c>
    </row>
    <row r="27" spans="1:10" ht="53.25" customHeight="1">
      <c r="A27" s="78">
        <v>23</v>
      </c>
      <c r="B27" s="24" t="s">
        <v>1405</v>
      </c>
      <c r="C27" s="21" t="s">
        <v>1406</v>
      </c>
      <c r="D27" s="21" t="s">
        <v>16</v>
      </c>
      <c r="E27" s="21" t="s">
        <v>1407</v>
      </c>
      <c r="F27" s="238">
        <v>757750</v>
      </c>
      <c r="G27" s="238">
        <v>333400</v>
      </c>
      <c r="H27" s="17">
        <f t="shared" si="0"/>
        <v>0.43998680303530185</v>
      </c>
      <c r="I27" s="17" t="str">
        <f t="shared" si="1"/>
        <v>ok</v>
      </c>
      <c r="J27" s="20" t="s">
        <v>1350</v>
      </c>
    </row>
    <row r="28" spans="1:10" ht="53.25" customHeight="1">
      <c r="A28" s="78">
        <v>24</v>
      </c>
      <c r="B28" s="24" t="s">
        <v>321</v>
      </c>
      <c r="C28" s="21" t="s">
        <v>1408</v>
      </c>
      <c r="D28" s="21" t="s">
        <v>16</v>
      </c>
      <c r="E28" s="21" t="s">
        <v>1409</v>
      </c>
      <c r="F28" s="238">
        <v>500000</v>
      </c>
      <c r="G28" s="238">
        <v>194500</v>
      </c>
      <c r="H28" s="17">
        <f t="shared" si="0"/>
        <v>0.389</v>
      </c>
      <c r="I28" s="17" t="str">
        <f t="shared" si="1"/>
        <v>ok</v>
      </c>
      <c r="J28" s="20" t="s">
        <v>1350</v>
      </c>
    </row>
    <row r="29" spans="1:10" ht="53.25" customHeight="1">
      <c r="A29" s="78">
        <v>25</v>
      </c>
      <c r="B29" s="24" t="s">
        <v>1410</v>
      </c>
      <c r="C29" s="21" t="s">
        <v>1411</v>
      </c>
      <c r="D29" s="21" t="s">
        <v>16</v>
      </c>
      <c r="E29" s="21" t="s">
        <v>1412</v>
      </c>
      <c r="F29" s="238">
        <v>1207000</v>
      </c>
      <c r="G29" s="238">
        <v>400000</v>
      </c>
      <c r="H29" s="17">
        <f t="shared" si="0"/>
        <v>0.33140016570008285</v>
      </c>
      <c r="I29" s="17" t="str">
        <f t="shared" si="1"/>
        <v>ok</v>
      </c>
      <c r="J29" s="20" t="s">
        <v>1350</v>
      </c>
    </row>
    <row r="30" spans="1:10" ht="53.25" customHeight="1">
      <c r="A30" s="78">
        <v>26</v>
      </c>
      <c r="B30" s="24" t="s">
        <v>1413</v>
      </c>
      <c r="C30" s="21" t="s">
        <v>1414</v>
      </c>
      <c r="D30" s="21" t="s">
        <v>16</v>
      </c>
      <c r="E30" s="21" t="s">
        <v>1415</v>
      </c>
      <c r="F30" s="238">
        <v>994677</v>
      </c>
      <c r="G30" s="238">
        <v>387900</v>
      </c>
      <c r="H30" s="17">
        <f t="shared" si="0"/>
        <v>0.3899758414037924</v>
      </c>
      <c r="I30" s="17" t="str">
        <f t="shared" si="1"/>
        <v>ok</v>
      </c>
      <c r="J30" s="20" t="s">
        <v>1350</v>
      </c>
    </row>
    <row r="31" spans="1:10" ht="53.25" customHeight="1">
      <c r="A31" s="78">
        <v>27</v>
      </c>
      <c r="B31" s="24" t="s">
        <v>338</v>
      </c>
      <c r="C31" s="21" t="s">
        <v>1416</v>
      </c>
      <c r="D31" s="21" t="s">
        <v>16</v>
      </c>
      <c r="E31" s="21" t="s">
        <v>1417</v>
      </c>
      <c r="F31" s="238">
        <v>1000000</v>
      </c>
      <c r="G31" s="238">
        <v>400000</v>
      </c>
      <c r="H31" s="17">
        <f t="shared" si="0"/>
        <v>0.4</v>
      </c>
      <c r="I31" s="17" t="str">
        <f t="shared" si="1"/>
        <v>ok</v>
      </c>
      <c r="J31" s="20" t="s">
        <v>1350</v>
      </c>
    </row>
    <row r="32" spans="1:10" ht="53.25" customHeight="1">
      <c r="A32" s="78">
        <v>28</v>
      </c>
      <c r="B32" s="24" t="s">
        <v>1418</v>
      </c>
      <c r="C32" s="21" t="s">
        <v>1419</v>
      </c>
      <c r="D32" s="21" t="s">
        <v>16</v>
      </c>
      <c r="E32" s="21" t="s">
        <v>1420</v>
      </c>
      <c r="F32" s="238">
        <v>840000</v>
      </c>
      <c r="G32" s="238">
        <v>400000</v>
      </c>
      <c r="H32" s="17">
        <f t="shared" si="0"/>
        <v>0.47619047619047616</v>
      </c>
      <c r="I32" s="17" t="str">
        <f t="shared" si="1"/>
        <v>ok</v>
      </c>
      <c r="J32" s="20" t="s">
        <v>1350</v>
      </c>
    </row>
    <row r="33" spans="1:10" ht="53.25" customHeight="1">
      <c r="A33" s="78">
        <v>29</v>
      </c>
      <c r="B33" s="24" t="s">
        <v>1288</v>
      </c>
      <c r="C33" s="21" t="s">
        <v>1421</v>
      </c>
      <c r="D33" s="21" t="s">
        <v>16</v>
      </c>
      <c r="E33" s="21" t="s">
        <v>1422</v>
      </c>
      <c r="F33" s="238">
        <v>671963</v>
      </c>
      <c r="G33" s="238">
        <v>320000</v>
      </c>
      <c r="H33" s="17">
        <f t="shared" si="0"/>
        <v>0.47621669645501313</v>
      </c>
      <c r="I33" s="17" t="str">
        <f t="shared" si="1"/>
        <v>ok</v>
      </c>
      <c r="J33" s="20" t="s">
        <v>1350</v>
      </c>
    </row>
    <row r="34" spans="1:10" ht="53.25" customHeight="1">
      <c r="A34" s="78">
        <v>30</v>
      </c>
      <c r="B34" s="24" t="s">
        <v>681</v>
      </c>
      <c r="C34" s="21" t="s">
        <v>1423</v>
      </c>
      <c r="D34" s="21" t="s">
        <v>16</v>
      </c>
      <c r="E34" s="21" t="s">
        <v>1424</v>
      </c>
      <c r="F34" s="238">
        <v>2642159</v>
      </c>
      <c r="G34" s="238">
        <v>400000</v>
      </c>
      <c r="H34" s="17">
        <f t="shared" si="0"/>
        <v>0.1513913432159079</v>
      </c>
      <c r="I34" s="17" t="str">
        <f t="shared" si="1"/>
        <v>ok</v>
      </c>
      <c r="J34" s="20" t="s">
        <v>1350</v>
      </c>
    </row>
    <row r="35" spans="1:10" ht="53.25" customHeight="1">
      <c r="A35" s="78">
        <v>31</v>
      </c>
      <c r="B35" s="24" t="s">
        <v>160</v>
      </c>
      <c r="C35" s="21" t="s">
        <v>1425</v>
      </c>
      <c r="D35" s="21" t="s">
        <v>16</v>
      </c>
      <c r="E35" s="21" t="s">
        <v>1426</v>
      </c>
      <c r="F35" s="238">
        <v>2314841</v>
      </c>
      <c r="G35" s="238">
        <v>400000</v>
      </c>
      <c r="H35" s="17">
        <f t="shared" si="0"/>
        <v>0.17279804530851148</v>
      </c>
      <c r="I35" s="17" t="str">
        <f t="shared" si="1"/>
        <v>ok</v>
      </c>
      <c r="J35" s="20" t="s">
        <v>1350</v>
      </c>
    </row>
    <row r="36" spans="1:10" ht="53.25" customHeight="1">
      <c r="A36" s="78">
        <v>32</v>
      </c>
      <c r="B36" s="24" t="s">
        <v>1427</v>
      </c>
      <c r="C36" s="21" t="s">
        <v>1428</v>
      </c>
      <c r="D36" s="21" t="s">
        <v>16</v>
      </c>
      <c r="E36" s="21" t="s">
        <v>1429</v>
      </c>
      <c r="F36" s="238">
        <v>645000</v>
      </c>
      <c r="G36" s="238">
        <v>251500</v>
      </c>
      <c r="H36" s="17">
        <f t="shared" si="0"/>
        <v>0.38992248062015505</v>
      </c>
      <c r="I36" s="17" t="str">
        <f t="shared" si="1"/>
        <v>ok</v>
      </c>
      <c r="J36" s="20" t="s">
        <v>1350</v>
      </c>
    </row>
    <row r="37" spans="1:10" ht="53.25" customHeight="1">
      <c r="A37" s="78">
        <v>33</v>
      </c>
      <c r="B37" s="24" t="s">
        <v>1338</v>
      </c>
      <c r="C37" s="21" t="s">
        <v>1430</v>
      </c>
      <c r="D37" s="21" t="s">
        <v>16</v>
      </c>
      <c r="E37" s="21" t="s">
        <v>1431</v>
      </c>
      <c r="F37" s="238">
        <v>2220000</v>
      </c>
      <c r="G37" s="238">
        <v>400000</v>
      </c>
      <c r="H37" s="17">
        <f t="shared" si="0"/>
        <v>0.18018018018018017</v>
      </c>
      <c r="I37" s="17" t="str">
        <f t="shared" si="1"/>
        <v>ok</v>
      </c>
      <c r="J37" s="20" t="s">
        <v>1350</v>
      </c>
    </row>
    <row r="38" spans="1:10" ht="53.25" customHeight="1">
      <c r="A38" s="78">
        <v>34</v>
      </c>
      <c r="B38" s="24" t="s">
        <v>1432</v>
      </c>
      <c r="C38" s="21" t="s">
        <v>1433</v>
      </c>
      <c r="D38" s="21" t="s">
        <v>16</v>
      </c>
      <c r="E38" s="21" t="s">
        <v>1434</v>
      </c>
      <c r="F38" s="238">
        <v>760000</v>
      </c>
      <c r="G38" s="238">
        <v>400000</v>
      </c>
      <c r="H38" s="17">
        <f t="shared" si="0"/>
        <v>0.5263157894736842</v>
      </c>
      <c r="I38" s="17" t="str">
        <f t="shared" si="1"/>
        <v>ok</v>
      </c>
      <c r="J38" s="20" t="s">
        <v>1350</v>
      </c>
    </row>
    <row r="39" spans="1:10" ht="53.25" customHeight="1">
      <c r="A39" s="78">
        <v>35</v>
      </c>
      <c r="B39" s="24" t="s">
        <v>1435</v>
      </c>
      <c r="C39" s="21" t="s">
        <v>1436</v>
      </c>
      <c r="D39" s="21" t="s">
        <v>1437</v>
      </c>
      <c r="E39" s="21" t="s">
        <v>1438</v>
      </c>
      <c r="F39" s="238">
        <v>1528000</v>
      </c>
      <c r="G39" s="238">
        <v>400000</v>
      </c>
      <c r="H39" s="17">
        <f t="shared" si="0"/>
        <v>0.2617801047120419</v>
      </c>
      <c r="I39" s="17" t="str">
        <f t="shared" si="1"/>
        <v>ok</v>
      </c>
      <c r="J39" s="20" t="s">
        <v>1350</v>
      </c>
    </row>
    <row r="40" spans="1:10" ht="53.25" customHeight="1">
      <c r="A40" s="78">
        <v>36</v>
      </c>
      <c r="B40" s="24" t="s">
        <v>483</v>
      </c>
      <c r="C40" s="21" t="s">
        <v>1439</v>
      </c>
      <c r="D40" s="21" t="s">
        <v>16</v>
      </c>
      <c r="E40" s="21" t="s">
        <v>1440</v>
      </c>
      <c r="F40" s="238">
        <v>736000</v>
      </c>
      <c r="G40" s="238">
        <v>353500</v>
      </c>
      <c r="H40" s="17">
        <f t="shared" si="0"/>
        <v>0.48029891304347827</v>
      </c>
      <c r="I40" s="17" t="str">
        <f t="shared" si="1"/>
        <v>ok</v>
      </c>
      <c r="J40" s="20" t="s">
        <v>1350</v>
      </c>
    </row>
    <row r="41" spans="1:10" ht="53.25" customHeight="1">
      <c r="A41" s="78">
        <v>37</v>
      </c>
      <c r="B41" s="24" t="s">
        <v>1441</v>
      </c>
      <c r="C41" s="21" t="s">
        <v>1442</v>
      </c>
      <c r="D41" s="21" t="s">
        <v>16</v>
      </c>
      <c r="E41" s="21" t="s">
        <v>1443</v>
      </c>
      <c r="F41" s="238">
        <v>1848864</v>
      </c>
      <c r="G41" s="238">
        <v>400000</v>
      </c>
      <c r="H41" s="17">
        <f t="shared" si="0"/>
        <v>0.2163490662374301</v>
      </c>
      <c r="I41" s="17" t="str">
        <f t="shared" si="1"/>
        <v>ok</v>
      </c>
      <c r="J41" s="20" t="s">
        <v>1350</v>
      </c>
    </row>
    <row r="42" spans="1:10" ht="53.25" customHeight="1">
      <c r="A42" s="78">
        <v>38</v>
      </c>
      <c r="B42" s="24" t="s">
        <v>449</v>
      </c>
      <c r="C42" s="21" t="s">
        <v>1444</v>
      </c>
      <c r="D42" s="21" t="s">
        <v>16</v>
      </c>
      <c r="E42" s="21" t="s">
        <v>1445</v>
      </c>
      <c r="F42" s="238">
        <v>800000</v>
      </c>
      <c r="G42" s="238">
        <v>400000</v>
      </c>
      <c r="H42" s="17">
        <f t="shared" si="0"/>
        <v>0.5</v>
      </c>
      <c r="I42" s="17" t="str">
        <f t="shared" si="1"/>
        <v>ok</v>
      </c>
      <c r="J42" s="20" t="s">
        <v>1350</v>
      </c>
    </row>
    <row r="43" spans="1:10" ht="53.25" customHeight="1">
      <c r="A43" s="78">
        <v>39</v>
      </c>
      <c r="B43" s="24" t="s">
        <v>1446</v>
      </c>
      <c r="C43" s="21" t="s">
        <v>1447</v>
      </c>
      <c r="D43" s="21" t="s">
        <v>16</v>
      </c>
      <c r="E43" s="21" t="s">
        <v>1448</v>
      </c>
      <c r="F43" s="238">
        <v>363303</v>
      </c>
      <c r="G43" s="238">
        <v>215000</v>
      </c>
      <c r="H43" s="17">
        <f t="shared" si="0"/>
        <v>0.5917925257980253</v>
      </c>
      <c r="I43" s="17" t="str">
        <f t="shared" si="1"/>
        <v>ok</v>
      </c>
      <c r="J43" s="20" t="s">
        <v>1350</v>
      </c>
    </row>
    <row r="44" spans="1:10" ht="53.25" customHeight="1">
      <c r="A44" s="78">
        <v>40</v>
      </c>
      <c r="B44" s="24" t="s">
        <v>57</v>
      </c>
      <c r="C44" s="21" t="s">
        <v>1449</v>
      </c>
      <c r="D44" s="21" t="s">
        <v>16</v>
      </c>
      <c r="E44" s="21" t="s">
        <v>1450</v>
      </c>
      <c r="F44" s="238">
        <v>1668000</v>
      </c>
      <c r="G44" s="238">
        <v>400000</v>
      </c>
      <c r="H44" s="17">
        <f t="shared" si="0"/>
        <v>0.23980815347721823</v>
      </c>
      <c r="I44" s="17" t="str">
        <f t="shared" si="1"/>
        <v>ok</v>
      </c>
      <c r="J44" s="20" t="s">
        <v>1350</v>
      </c>
    </row>
    <row r="45" spans="1:10" ht="53.25" customHeight="1">
      <c r="A45" s="78">
        <v>41</v>
      </c>
      <c r="B45" s="24" t="s">
        <v>1451</v>
      </c>
      <c r="C45" s="21" t="s">
        <v>1452</v>
      </c>
      <c r="D45" s="21" t="s">
        <v>16</v>
      </c>
      <c r="E45" s="21" t="s">
        <v>1453</v>
      </c>
      <c r="F45" s="238">
        <v>500000</v>
      </c>
      <c r="G45" s="238">
        <v>220000</v>
      </c>
      <c r="H45" s="17">
        <f t="shared" si="0"/>
        <v>0.44</v>
      </c>
      <c r="I45" s="17" t="str">
        <f t="shared" si="1"/>
        <v>ok</v>
      </c>
      <c r="J45" s="20" t="s">
        <v>1350</v>
      </c>
    </row>
    <row r="46" spans="1:10" ht="53.25" customHeight="1">
      <c r="A46" s="78">
        <v>42</v>
      </c>
      <c r="B46" s="24" t="s">
        <v>1454</v>
      </c>
      <c r="C46" s="21" t="s">
        <v>1455</v>
      </c>
      <c r="D46" s="21" t="s">
        <v>16</v>
      </c>
      <c r="E46" s="21" t="s">
        <v>1456</v>
      </c>
      <c r="F46" s="238">
        <v>512814</v>
      </c>
      <c r="G46" s="238">
        <v>302500</v>
      </c>
      <c r="H46" s="17">
        <f t="shared" si="0"/>
        <v>0.5898824915076422</v>
      </c>
      <c r="I46" s="17" t="str">
        <f t="shared" si="1"/>
        <v>ok</v>
      </c>
      <c r="J46" s="20" t="s">
        <v>1350</v>
      </c>
    </row>
    <row r="47" spans="1:10" ht="53.25" customHeight="1">
      <c r="A47" s="78">
        <v>43</v>
      </c>
      <c r="B47" s="24" t="s">
        <v>1457</v>
      </c>
      <c r="C47" s="21" t="s">
        <v>1458</v>
      </c>
      <c r="D47" s="21" t="s">
        <v>16</v>
      </c>
      <c r="E47" s="21" t="s">
        <v>1459</v>
      </c>
      <c r="F47" s="238">
        <v>397932</v>
      </c>
      <c r="G47" s="238">
        <v>238000</v>
      </c>
      <c r="H47" s="17">
        <f t="shared" si="0"/>
        <v>0.5980921363449031</v>
      </c>
      <c r="I47" s="17" t="str">
        <f t="shared" si="1"/>
        <v>ok</v>
      </c>
      <c r="J47" s="20" t="s">
        <v>1350</v>
      </c>
    </row>
    <row r="48" spans="1:10" ht="53.25" customHeight="1">
      <c r="A48" s="78">
        <v>44</v>
      </c>
      <c r="B48" s="24" t="s">
        <v>1281</v>
      </c>
      <c r="C48" s="21" t="s">
        <v>1460</v>
      </c>
      <c r="D48" s="21" t="s">
        <v>16</v>
      </c>
      <c r="E48" s="21" t="s">
        <v>1461</v>
      </c>
      <c r="F48" s="238">
        <v>650000</v>
      </c>
      <c r="G48" s="238">
        <v>390000</v>
      </c>
      <c r="H48" s="17">
        <f t="shared" si="0"/>
        <v>0.6</v>
      </c>
      <c r="I48" s="17" t="str">
        <f t="shared" si="1"/>
        <v>ok</v>
      </c>
      <c r="J48" s="20" t="s">
        <v>1350</v>
      </c>
    </row>
    <row r="49" spans="1:10" ht="53.25" customHeight="1">
      <c r="A49" s="78">
        <v>45</v>
      </c>
      <c r="B49" s="24" t="s">
        <v>54</v>
      </c>
      <c r="C49" s="21" t="s">
        <v>1462</v>
      </c>
      <c r="D49" s="21" t="s">
        <v>16</v>
      </c>
      <c r="E49" s="21" t="s">
        <v>1463</v>
      </c>
      <c r="F49" s="238">
        <v>892258</v>
      </c>
      <c r="G49" s="238">
        <v>400000</v>
      </c>
      <c r="H49" s="17">
        <f t="shared" si="0"/>
        <v>0.4483008277874785</v>
      </c>
      <c r="I49" s="17" t="str">
        <f t="shared" si="1"/>
        <v>ok</v>
      </c>
      <c r="J49" s="20" t="s">
        <v>1350</v>
      </c>
    </row>
    <row r="50" spans="1:10" ht="53.25" customHeight="1">
      <c r="A50" s="78">
        <v>46</v>
      </c>
      <c r="B50" s="24" t="s">
        <v>437</v>
      </c>
      <c r="C50" s="21" t="s">
        <v>1464</v>
      </c>
      <c r="D50" s="21" t="s">
        <v>16</v>
      </c>
      <c r="E50" s="21" t="s">
        <v>1465</v>
      </c>
      <c r="F50" s="238">
        <v>848448</v>
      </c>
      <c r="G50" s="238">
        <v>400000</v>
      </c>
      <c r="H50" s="17">
        <f t="shared" si="0"/>
        <v>0.4714490457871313</v>
      </c>
      <c r="I50" s="17" t="str">
        <f t="shared" si="1"/>
        <v>ok</v>
      </c>
      <c r="J50" s="20" t="s">
        <v>1350</v>
      </c>
    </row>
    <row r="51" spans="1:10" ht="53.25" customHeight="1">
      <c r="A51" s="78">
        <v>47</v>
      </c>
      <c r="B51" s="24" t="s">
        <v>421</v>
      </c>
      <c r="C51" s="21" t="s">
        <v>1466</v>
      </c>
      <c r="D51" s="21" t="s">
        <v>16</v>
      </c>
      <c r="E51" s="21" t="s">
        <v>1467</v>
      </c>
      <c r="F51" s="238">
        <v>1437094</v>
      </c>
      <c r="G51" s="238">
        <v>400000</v>
      </c>
      <c r="H51" s="17">
        <f t="shared" si="0"/>
        <v>0.2783394823163968</v>
      </c>
      <c r="I51" s="17" t="str">
        <f t="shared" si="1"/>
        <v>ok</v>
      </c>
      <c r="J51" s="20" t="s">
        <v>1350</v>
      </c>
    </row>
    <row r="52" spans="1:10" ht="53.25" customHeight="1">
      <c r="A52" s="78">
        <v>48</v>
      </c>
      <c r="B52" s="24" t="s">
        <v>1468</v>
      </c>
      <c r="C52" s="21" t="s">
        <v>1469</v>
      </c>
      <c r="D52" s="21" t="s">
        <v>16</v>
      </c>
      <c r="E52" s="21" t="s">
        <v>1470</v>
      </c>
      <c r="F52" s="238">
        <v>1400000</v>
      </c>
      <c r="G52" s="238">
        <v>400000</v>
      </c>
      <c r="H52" s="17">
        <f t="shared" si="0"/>
        <v>0.2857142857142857</v>
      </c>
      <c r="I52" s="17" t="str">
        <f t="shared" si="1"/>
        <v>ok</v>
      </c>
      <c r="J52" s="20" t="s">
        <v>1350</v>
      </c>
    </row>
    <row r="53" spans="1:10" ht="53.25" customHeight="1">
      <c r="A53" s="78">
        <v>49</v>
      </c>
      <c r="B53" s="24" t="s">
        <v>1471</v>
      </c>
      <c r="C53" s="21" t="s">
        <v>1472</v>
      </c>
      <c r="D53" s="21" t="s">
        <v>16</v>
      </c>
      <c r="E53" s="21" t="s">
        <v>1473</v>
      </c>
      <c r="F53" s="238">
        <v>1300076</v>
      </c>
      <c r="G53" s="238">
        <v>400000</v>
      </c>
      <c r="H53" s="17">
        <f t="shared" si="0"/>
        <v>0.30767432057818156</v>
      </c>
      <c r="I53" s="17" t="str">
        <f t="shared" si="1"/>
        <v>ok</v>
      </c>
      <c r="J53" s="20" t="s">
        <v>1350</v>
      </c>
    </row>
    <row r="54" spans="1:10" ht="53.25" customHeight="1">
      <c r="A54" s="78">
        <v>50</v>
      </c>
      <c r="B54" s="24" t="s">
        <v>1243</v>
      </c>
      <c r="C54" s="21" t="s">
        <v>1474</v>
      </c>
      <c r="D54" s="21" t="s">
        <v>16</v>
      </c>
      <c r="E54" s="21" t="s">
        <v>1475</v>
      </c>
      <c r="F54" s="238">
        <v>1139000</v>
      </c>
      <c r="G54" s="238">
        <v>400000</v>
      </c>
      <c r="H54" s="17">
        <f t="shared" si="0"/>
        <v>0.35118525021949076</v>
      </c>
      <c r="I54" s="17" t="str">
        <f t="shared" si="1"/>
        <v>ok</v>
      </c>
      <c r="J54" s="20" t="s">
        <v>1350</v>
      </c>
    </row>
    <row r="55" spans="1:10" ht="53.25" customHeight="1">
      <c r="A55" s="78">
        <v>51</v>
      </c>
      <c r="B55" s="24" t="s">
        <v>39</v>
      </c>
      <c r="C55" s="21" t="s">
        <v>1476</v>
      </c>
      <c r="D55" s="21" t="s">
        <v>16</v>
      </c>
      <c r="E55" s="21" t="s">
        <v>1477</v>
      </c>
      <c r="F55" s="238">
        <v>1100000</v>
      </c>
      <c r="G55" s="238">
        <v>400000</v>
      </c>
      <c r="H55" s="17">
        <f t="shared" si="0"/>
        <v>0.36363636363636365</v>
      </c>
      <c r="I55" s="17" t="str">
        <f t="shared" si="1"/>
        <v>ok</v>
      </c>
      <c r="J55" s="20" t="s">
        <v>1350</v>
      </c>
    </row>
    <row r="56" spans="1:10" ht="53.25" customHeight="1">
      <c r="A56" s="78">
        <v>52</v>
      </c>
      <c r="B56" s="24" t="s">
        <v>36</v>
      </c>
      <c r="C56" s="21" t="s">
        <v>1478</v>
      </c>
      <c r="D56" s="21" t="s">
        <v>16</v>
      </c>
      <c r="E56" s="21" t="s">
        <v>1479</v>
      </c>
      <c r="F56" s="238">
        <v>1071359</v>
      </c>
      <c r="G56" s="238">
        <v>400000</v>
      </c>
      <c r="H56" s="17">
        <f t="shared" si="0"/>
        <v>0.3733575766853128</v>
      </c>
      <c r="I56" s="17" t="str">
        <f t="shared" si="1"/>
        <v>ok</v>
      </c>
      <c r="J56" s="20" t="s">
        <v>1350</v>
      </c>
    </row>
    <row r="57" spans="1:10" ht="53.25" customHeight="1">
      <c r="A57" s="78">
        <v>53</v>
      </c>
      <c r="B57" s="24" t="s">
        <v>179</v>
      </c>
      <c r="C57" s="21" t="s">
        <v>1480</v>
      </c>
      <c r="D57" s="21" t="s">
        <v>16</v>
      </c>
      <c r="E57" s="21" t="s">
        <v>1481</v>
      </c>
      <c r="F57" s="238">
        <v>1044816</v>
      </c>
      <c r="G57" s="238">
        <v>400000</v>
      </c>
      <c r="H57" s="17">
        <f t="shared" si="0"/>
        <v>0.38284252921088496</v>
      </c>
      <c r="I57" s="17" t="str">
        <f t="shared" si="1"/>
        <v>ok</v>
      </c>
      <c r="J57" s="20" t="s">
        <v>1350</v>
      </c>
    </row>
    <row r="58" spans="1:10" ht="53.25" customHeight="1">
      <c r="A58" s="78">
        <v>54</v>
      </c>
      <c r="B58" s="24" t="s">
        <v>1313</v>
      </c>
      <c r="C58" s="21" t="s">
        <v>1482</v>
      </c>
      <c r="D58" s="21" t="s">
        <v>16</v>
      </c>
      <c r="E58" s="21" t="s">
        <v>1483</v>
      </c>
      <c r="F58" s="238">
        <v>932605</v>
      </c>
      <c r="G58" s="238">
        <v>400000</v>
      </c>
      <c r="H58" s="17">
        <f t="shared" si="0"/>
        <v>0.4289061285324441</v>
      </c>
      <c r="I58" s="17" t="str">
        <f t="shared" si="1"/>
        <v>ok</v>
      </c>
      <c r="J58" s="20" t="s">
        <v>1350</v>
      </c>
    </row>
    <row r="59" spans="1:10" ht="53.25" customHeight="1">
      <c r="A59" s="78">
        <v>55</v>
      </c>
      <c r="B59" s="24" t="s">
        <v>1309</v>
      </c>
      <c r="C59" s="21" t="s">
        <v>1484</v>
      </c>
      <c r="D59" s="21" t="s">
        <v>16</v>
      </c>
      <c r="E59" s="21" t="s">
        <v>1485</v>
      </c>
      <c r="F59" s="238">
        <v>1025641</v>
      </c>
      <c r="G59" s="238">
        <v>400000</v>
      </c>
      <c r="H59" s="17">
        <f t="shared" si="0"/>
        <v>0.39000000975000026</v>
      </c>
      <c r="I59" s="17" t="str">
        <f t="shared" si="1"/>
        <v>ok</v>
      </c>
      <c r="J59" s="20" t="s">
        <v>1350</v>
      </c>
    </row>
    <row r="60" spans="1:10" ht="53.25" customHeight="1">
      <c r="A60" s="78">
        <v>56</v>
      </c>
      <c r="B60" s="24" t="s">
        <v>1486</v>
      </c>
      <c r="C60" s="21" t="s">
        <v>1487</v>
      </c>
      <c r="D60" s="21" t="s">
        <v>16</v>
      </c>
      <c r="E60" s="21" t="s">
        <v>1488</v>
      </c>
      <c r="F60" s="238">
        <v>792400</v>
      </c>
      <c r="G60" s="238">
        <v>400000</v>
      </c>
      <c r="H60" s="17">
        <f t="shared" si="0"/>
        <v>0.5047955577990914</v>
      </c>
      <c r="I60" s="17" t="str">
        <f t="shared" si="1"/>
        <v>ok</v>
      </c>
      <c r="J60" s="20" t="s">
        <v>1350</v>
      </c>
    </row>
    <row r="61" spans="1:10" ht="53.25" customHeight="1">
      <c r="A61" s="78">
        <v>57</v>
      </c>
      <c r="B61" s="24" t="s">
        <v>1489</v>
      </c>
      <c r="C61" s="21" t="s">
        <v>1490</v>
      </c>
      <c r="D61" s="21" t="s">
        <v>16</v>
      </c>
      <c r="E61" s="21" t="s">
        <v>1491</v>
      </c>
      <c r="F61" s="238">
        <v>450000</v>
      </c>
      <c r="G61" s="238">
        <v>270000</v>
      </c>
      <c r="H61" s="17">
        <f t="shared" si="0"/>
        <v>0.6</v>
      </c>
      <c r="I61" s="17" t="str">
        <f t="shared" si="1"/>
        <v>ok</v>
      </c>
      <c r="J61" s="20" t="s">
        <v>1350</v>
      </c>
    </row>
    <row r="62" spans="1:10" ht="53.25" customHeight="1">
      <c r="A62" s="78">
        <v>58</v>
      </c>
      <c r="B62" s="24" t="s">
        <v>1492</v>
      </c>
      <c r="C62" s="21" t="s">
        <v>1493</v>
      </c>
      <c r="D62" s="21" t="s">
        <v>16</v>
      </c>
      <c r="E62" s="21" t="s">
        <v>1494</v>
      </c>
      <c r="F62" s="238">
        <v>666667</v>
      </c>
      <c r="G62" s="238">
        <v>400000</v>
      </c>
      <c r="H62" s="17">
        <f t="shared" si="0"/>
        <v>0.59999970000015</v>
      </c>
      <c r="I62" s="17" t="str">
        <f t="shared" si="1"/>
        <v>ok</v>
      </c>
      <c r="J62" s="20" t="s">
        <v>1350</v>
      </c>
    </row>
    <row r="63" spans="1:10" ht="53.25" customHeight="1">
      <c r="A63" s="78">
        <v>59</v>
      </c>
      <c r="B63" s="24" t="s">
        <v>1495</v>
      </c>
      <c r="C63" s="21" t="s">
        <v>1496</v>
      </c>
      <c r="D63" s="21" t="s">
        <v>16</v>
      </c>
      <c r="E63" s="21" t="s">
        <v>1497</v>
      </c>
      <c r="F63" s="238">
        <v>1027000</v>
      </c>
      <c r="G63" s="238">
        <v>400000</v>
      </c>
      <c r="H63" s="17">
        <f t="shared" si="0"/>
        <v>0.3894839337877313</v>
      </c>
      <c r="I63" s="17" t="str">
        <f t="shared" si="1"/>
        <v>ok</v>
      </c>
      <c r="J63" s="20" t="s">
        <v>1350</v>
      </c>
    </row>
    <row r="64" spans="1:10" ht="53.25" customHeight="1">
      <c r="A64" s="78">
        <v>60</v>
      </c>
      <c r="B64" s="24" t="s">
        <v>1498</v>
      </c>
      <c r="C64" s="21" t="s">
        <v>1499</v>
      </c>
      <c r="D64" s="21" t="s">
        <v>16</v>
      </c>
      <c r="E64" s="21" t="s">
        <v>1500</v>
      </c>
      <c r="F64" s="238">
        <v>708000</v>
      </c>
      <c r="G64" s="238">
        <v>400000</v>
      </c>
      <c r="H64" s="17">
        <f t="shared" si="0"/>
        <v>0.5649717514124294</v>
      </c>
      <c r="I64" s="17" t="str">
        <f t="shared" si="1"/>
        <v>ok</v>
      </c>
      <c r="J64" s="20" t="s">
        <v>1350</v>
      </c>
    </row>
    <row r="65" spans="1:10" ht="53.25" customHeight="1">
      <c r="A65" s="78">
        <v>61</v>
      </c>
      <c r="B65" s="24" t="s">
        <v>1303</v>
      </c>
      <c r="C65" s="21" t="s">
        <v>1501</v>
      </c>
      <c r="D65" s="21" t="s">
        <v>16</v>
      </c>
      <c r="E65" s="21" t="s">
        <v>1502</v>
      </c>
      <c r="F65" s="238">
        <v>338032</v>
      </c>
      <c r="G65" s="238">
        <v>202800</v>
      </c>
      <c r="H65" s="17">
        <f t="shared" si="0"/>
        <v>0.5999432006437261</v>
      </c>
      <c r="I65" s="17" t="str">
        <f t="shared" si="1"/>
        <v>ok</v>
      </c>
      <c r="J65" s="20" t="s">
        <v>1350</v>
      </c>
    </row>
    <row r="66" spans="1:10" ht="53.25" customHeight="1">
      <c r="A66" s="78">
        <v>62</v>
      </c>
      <c r="B66" s="24" t="s">
        <v>1503</v>
      </c>
      <c r="C66" s="21" t="s">
        <v>1504</v>
      </c>
      <c r="D66" s="21" t="s">
        <v>16</v>
      </c>
      <c r="E66" s="21" t="s">
        <v>1505</v>
      </c>
      <c r="F66" s="238">
        <v>686400</v>
      </c>
      <c r="G66" s="238">
        <v>400000</v>
      </c>
      <c r="H66" s="17">
        <f t="shared" si="0"/>
        <v>0.5827505827505828</v>
      </c>
      <c r="I66" s="17" t="str">
        <f t="shared" si="1"/>
        <v>ok</v>
      </c>
      <c r="J66" s="20" t="s">
        <v>1350</v>
      </c>
    </row>
    <row r="67" spans="1:10" ht="15">
      <c r="A67" s="78">
        <v>63</v>
      </c>
      <c r="B67" s="24" t="s">
        <v>60</v>
      </c>
      <c r="C67" s="21" t="s">
        <v>1506</v>
      </c>
      <c r="D67" s="21" t="s">
        <v>16</v>
      </c>
      <c r="E67" s="21" t="s">
        <v>1507</v>
      </c>
      <c r="F67" s="238">
        <v>328000</v>
      </c>
      <c r="G67" s="238">
        <v>196800</v>
      </c>
      <c r="H67" s="17">
        <f t="shared" si="0"/>
        <v>0.6</v>
      </c>
      <c r="I67" s="17" t="str">
        <f t="shared" si="1"/>
        <v>ok</v>
      </c>
      <c r="J67" s="20" t="s">
        <v>1350</v>
      </c>
    </row>
    <row r="68" spans="5:9" ht="26.25" customHeight="1">
      <c r="E68" s="430"/>
      <c r="F68" s="431"/>
      <c r="G68" s="432"/>
      <c r="H68" s="433"/>
      <c r="I68" s="433"/>
    </row>
    <row r="71" ht="15.75">
      <c r="A71" s="434" t="s">
        <v>1508</v>
      </c>
    </row>
    <row r="72" spans="1:9" ht="15.75" thickBot="1">
      <c r="A72" s="435"/>
      <c r="B72" s="410"/>
      <c r="C72" s="410"/>
      <c r="D72" s="436"/>
      <c r="E72" s="437"/>
      <c r="F72" s="438"/>
      <c r="G72" s="439"/>
      <c r="H72" s="439"/>
      <c r="I72" s="91"/>
    </row>
    <row r="73" spans="1:9" ht="76.5">
      <c r="A73" s="440" t="s">
        <v>1509</v>
      </c>
      <c r="B73" s="441" t="s">
        <v>71</v>
      </c>
      <c r="C73" s="441" t="s">
        <v>153</v>
      </c>
      <c r="D73" s="441" t="s">
        <v>154</v>
      </c>
      <c r="E73" s="441" t="s">
        <v>1238</v>
      </c>
      <c r="F73" s="442" t="s">
        <v>1343</v>
      </c>
      <c r="G73" s="443" t="s">
        <v>1344</v>
      </c>
      <c r="H73" s="444" t="s">
        <v>1345</v>
      </c>
      <c r="I73" s="445" t="s">
        <v>1347</v>
      </c>
    </row>
    <row r="74" spans="1:9" ht="15">
      <c r="A74" s="446">
        <v>1</v>
      </c>
      <c r="B74" s="24" t="s">
        <v>1510</v>
      </c>
      <c r="C74" s="21" t="s">
        <v>1511</v>
      </c>
      <c r="D74" s="21" t="s">
        <v>1297</v>
      </c>
      <c r="E74" s="184" t="s">
        <v>1512</v>
      </c>
      <c r="F74" s="447">
        <v>403600</v>
      </c>
      <c r="G74" s="447">
        <v>125000</v>
      </c>
      <c r="H74" s="17">
        <f aca="true" t="shared" si="2" ref="H74:H90">G74/F74</f>
        <v>0.3097125867195243</v>
      </c>
      <c r="I74" s="22" t="s">
        <v>1350</v>
      </c>
    </row>
    <row r="75" spans="1:9" ht="15">
      <c r="A75" s="446">
        <v>2</v>
      </c>
      <c r="B75" s="24" t="s">
        <v>1513</v>
      </c>
      <c r="C75" s="21" t="s">
        <v>1514</v>
      </c>
      <c r="D75" s="21" t="s">
        <v>1297</v>
      </c>
      <c r="E75" s="184" t="s">
        <v>1515</v>
      </c>
      <c r="F75" s="447">
        <v>320000</v>
      </c>
      <c r="G75" s="447">
        <v>125000</v>
      </c>
      <c r="H75" s="17">
        <f t="shared" si="2"/>
        <v>0.390625</v>
      </c>
      <c r="I75" s="22" t="s">
        <v>1350</v>
      </c>
    </row>
    <row r="76" spans="1:9" ht="15">
      <c r="A76" s="446">
        <v>3</v>
      </c>
      <c r="B76" s="24" t="s">
        <v>1516</v>
      </c>
      <c r="C76" s="21" t="s">
        <v>1517</v>
      </c>
      <c r="D76" s="21" t="s">
        <v>1297</v>
      </c>
      <c r="E76" s="184" t="s">
        <v>1518</v>
      </c>
      <c r="F76" s="447">
        <v>300000</v>
      </c>
      <c r="G76" s="447">
        <v>125000</v>
      </c>
      <c r="H76" s="17">
        <f t="shared" si="2"/>
        <v>0.4166666666666667</v>
      </c>
      <c r="I76" s="22" t="s">
        <v>1350</v>
      </c>
    </row>
    <row r="77" spans="1:9" ht="15">
      <c r="A77" s="446">
        <v>4</v>
      </c>
      <c r="B77" s="24" t="s">
        <v>1519</v>
      </c>
      <c r="C77" s="21" t="s">
        <v>1520</v>
      </c>
      <c r="D77" s="21" t="s">
        <v>1297</v>
      </c>
      <c r="E77" s="184" t="s">
        <v>1521</v>
      </c>
      <c r="F77" s="447">
        <v>283000</v>
      </c>
      <c r="G77" s="447">
        <v>124400</v>
      </c>
      <c r="H77" s="17">
        <f t="shared" si="2"/>
        <v>0.43957597173144874</v>
      </c>
      <c r="I77" s="22" t="s">
        <v>1350</v>
      </c>
    </row>
    <row r="78" spans="1:9" ht="25.5">
      <c r="A78" s="446">
        <v>5</v>
      </c>
      <c r="B78" s="24" t="s">
        <v>1522</v>
      </c>
      <c r="C78" s="21" t="s">
        <v>1523</v>
      </c>
      <c r="D78" s="21" t="s">
        <v>1297</v>
      </c>
      <c r="E78" s="184" t="s">
        <v>1524</v>
      </c>
      <c r="F78" s="447">
        <v>275000</v>
      </c>
      <c r="G78" s="447">
        <v>106700</v>
      </c>
      <c r="H78" s="17">
        <f t="shared" si="2"/>
        <v>0.388</v>
      </c>
      <c r="I78" s="22" t="s">
        <v>1350</v>
      </c>
    </row>
    <row r="79" spans="1:9" ht="25.5">
      <c r="A79" s="446">
        <v>6</v>
      </c>
      <c r="B79" s="24" t="s">
        <v>1525</v>
      </c>
      <c r="C79" s="21" t="s">
        <v>1526</v>
      </c>
      <c r="D79" s="21" t="s">
        <v>1297</v>
      </c>
      <c r="E79" s="184" t="s">
        <v>1527</v>
      </c>
      <c r="F79" s="447">
        <v>400000</v>
      </c>
      <c r="G79" s="447">
        <v>125000</v>
      </c>
      <c r="H79" s="17">
        <f t="shared" si="2"/>
        <v>0.3125</v>
      </c>
      <c r="I79" s="22" t="s">
        <v>1350</v>
      </c>
    </row>
    <row r="80" spans="1:9" ht="15">
      <c r="A80" s="446">
        <v>7</v>
      </c>
      <c r="B80" s="24" t="s">
        <v>1528</v>
      </c>
      <c r="C80" s="21" t="s">
        <v>1529</v>
      </c>
      <c r="D80" s="21" t="s">
        <v>1297</v>
      </c>
      <c r="E80" s="184" t="s">
        <v>1530</v>
      </c>
      <c r="F80" s="447">
        <v>290400</v>
      </c>
      <c r="G80" s="447">
        <v>125000</v>
      </c>
      <c r="H80" s="17">
        <f t="shared" si="2"/>
        <v>0.43044077134986225</v>
      </c>
      <c r="I80" s="22" t="s">
        <v>1350</v>
      </c>
    </row>
    <row r="81" spans="1:9" ht="15">
      <c r="A81" s="446">
        <v>8</v>
      </c>
      <c r="B81" s="24" t="s">
        <v>1531</v>
      </c>
      <c r="C81" s="21" t="s">
        <v>1532</v>
      </c>
      <c r="D81" s="21" t="s">
        <v>1297</v>
      </c>
      <c r="E81" s="184" t="s">
        <v>1533</v>
      </c>
      <c r="F81" s="447">
        <v>160000</v>
      </c>
      <c r="G81" s="447">
        <v>70400</v>
      </c>
      <c r="H81" s="17">
        <f t="shared" si="2"/>
        <v>0.44</v>
      </c>
      <c r="I81" s="22" t="s">
        <v>1350</v>
      </c>
    </row>
    <row r="82" spans="1:9" ht="15">
      <c r="A82" s="446">
        <v>9</v>
      </c>
      <c r="B82" s="24" t="s">
        <v>1534</v>
      </c>
      <c r="C82" s="21" t="s">
        <v>1535</v>
      </c>
      <c r="D82" s="21" t="s">
        <v>1297</v>
      </c>
      <c r="E82" s="184" t="s">
        <v>1536</v>
      </c>
      <c r="F82" s="447">
        <v>224000</v>
      </c>
      <c r="G82" s="447">
        <v>110000</v>
      </c>
      <c r="H82" s="17">
        <f t="shared" si="2"/>
        <v>0.49107142857142855</v>
      </c>
      <c r="I82" s="22" t="s">
        <v>1350</v>
      </c>
    </row>
    <row r="83" spans="1:9" ht="15">
      <c r="A83" s="446">
        <v>10</v>
      </c>
      <c r="B83" s="24" t="s">
        <v>1537</v>
      </c>
      <c r="C83" s="21" t="s">
        <v>1538</v>
      </c>
      <c r="D83" s="21" t="s">
        <v>1297</v>
      </c>
      <c r="E83" s="184" t="s">
        <v>1539</v>
      </c>
      <c r="F83" s="447">
        <v>154000</v>
      </c>
      <c r="G83" s="447">
        <v>76000</v>
      </c>
      <c r="H83" s="17">
        <f t="shared" si="2"/>
        <v>0.4935064935064935</v>
      </c>
      <c r="I83" s="22" t="s">
        <v>1350</v>
      </c>
    </row>
    <row r="84" spans="1:9" ht="15">
      <c r="A84" s="446">
        <v>11</v>
      </c>
      <c r="B84" s="24" t="s">
        <v>1540</v>
      </c>
      <c r="C84" s="21" t="s">
        <v>1541</v>
      </c>
      <c r="D84" s="21" t="s">
        <v>1297</v>
      </c>
      <c r="E84" s="184" t="s">
        <v>1542</v>
      </c>
      <c r="F84" s="447">
        <v>120000</v>
      </c>
      <c r="G84" s="447">
        <v>60000</v>
      </c>
      <c r="H84" s="17">
        <f t="shared" si="2"/>
        <v>0.5</v>
      </c>
      <c r="I84" s="22" t="s">
        <v>1350</v>
      </c>
    </row>
    <row r="85" spans="1:9" ht="25.5">
      <c r="A85" s="446">
        <v>12</v>
      </c>
      <c r="B85" s="24" t="s">
        <v>1543</v>
      </c>
      <c r="C85" s="21" t="s">
        <v>1544</v>
      </c>
      <c r="D85" s="21" t="s">
        <v>1297</v>
      </c>
      <c r="E85" s="184" t="s">
        <v>1545</v>
      </c>
      <c r="F85" s="447">
        <v>211000</v>
      </c>
      <c r="G85" s="447">
        <v>105500</v>
      </c>
      <c r="H85" s="17">
        <f t="shared" si="2"/>
        <v>0.5</v>
      </c>
      <c r="I85" s="22" t="s">
        <v>1350</v>
      </c>
    </row>
    <row r="86" spans="1:9" ht="15">
      <c r="A86" s="446">
        <v>13</v>
      </c>
      <c r="B86" s="24" t="s">
        <v>1546</v>
      </c>
      <c r="C86" s="21" t="s">
        <v>1547</v>
      </c>
      <c r="D86" s="21" t="s">
        <v>1297</v>
      </c>
      <c r="E86" s="184" t="s">
        <v>1548</v>
      </c>
      <c r="F86" s="447">
        <v>250000</v>
      </c>
      <c r="G86" s="447">
        <v>125000</v>
      </c>
      <c r="H86" s="17">
        <f t="shared" si="2"/>
        <v>0.5</v>
      </c>
      <c r="I86" s="22" t="s">
        <v>1350</v>
      </c>
    </row>
    <row r="87" spans="1:9" ht="15">
      <c r="A87" s="446">
        <v>14</v>
      </c>
      <c r="B87" s="24" t="s">
        <v>1549</v>
      </c>
      <c r="C87" s="21" t="s">
        <v>1550</v>
      </c>
      <c r="D87" s="21" t="s">
        <v>1297</v>
      </c>
      <c r="E87" s="184" t="s">
        <v>1551</v>
      </c>
      <c r="F87" s="447">
        <v>100000</v>
      </c>
      <c r="G87" s="447">
        <v>50000</v>
      </c>
      <c r="H87" s="17">
        <f t="shared" si="2"/>
        <v>0.5</v>
      </c>
      <c r="I87" s="22" t="s">
        <v>1350</v>
      </c>
    </row>
    <row r="88" spans="1:9" ht="15">
      <c r="A88" s="446">
        <v>15</v>
      </c>
      <c r="B88" s="24" t="s">
        <v>1552</v>
      </c>
      <c r="C88" s="21" t="s">
        <v>1553</v>
      </c>
      <c r="D88" s="21" t="s">
        <v>1297</v>
      </c>
      <c r="E88" s="184" t="s">
        <v>1554</v>
      </c>
      <c r="F88" s="447">
        <v>100000</v>
      </c>
      <c r="G88" s="447">
        <v>50000</v>
      </c>
      <c r="H88" s="17">
        <f t="shared" si="2"/>
        <v>0.5</v>
      </c>
      <c r="I88" s="22" t="s">
        <v>1350</v>
      </c>
    </row>
    <row r="89" spans="1:9" ht="15">
      <c r="A89" s="446">
        <v>16</v>
      </c>
      <c r="B89" s="24" t="s">
        <v>1555</v>
      </c>
      <c r="C89" s="21" t="s">
        <v>1556</v>
      </c>
      <c r="D89" s="21" t="s">
        <v>1297</v>
      </c>
      <c r="E89" s="184" t="s">
        <v>1557</v>
      </c>
      <c r="F89" s="447">
        <v>100000</v>
      </c>
      <c r="G89" s="447">
        <v>50000</v>
      </c>
      <c r="H89" s="17">
        <f t="shared" si="2"/>
        <v>0.5</v>
      </c>
      <c r="I89" s="22" t="s">
        <v>1350</v>
      </c>
    </row>
    <row r="90" spans="1:9" ht="25.5">
      <c r="A90" s="446">
        <v>17</v>
      </c>
      <c r="B90" s="24" t="s">
        <v>1295</v>
      </c>
      <c r="C90" s="21" t="s">
        <v>1296</v>
      </c>
      <c r="D90" s="21" t="s">
        <v>1297</v>
      </c>
      <c r="E90" s="184" t="s">
        <v>1558</v>
      </c>
      <c r="F90" s="447">
        <v>250000</v>
      </c>
      <c r="G90" s="447">
        <v>125000</v>
      </c>
      <c r="H90" s="17">
        <f t="shared" si="2"/>
        <v>0.5</v>
      </c>
      <c r="I90" s="22" t="s">
        <v>1350</v>
      </c>
    </row>
  </sheetData>
  <sheetProtection/>
  <mergeCells count="1">
    <mergeCell ref="A2:E2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95">
      <selection activeCell="N90" sqref="N90"/>
    </sheetView>
  </sheetViews>
  <sheetFormatPr defaultColWidth="9.140625" defaultRowHeight="15"/>
  <cols>
    <col min="3" max="3" width="17.57421875" style="0" customWidth="1"/>
    <col min="4" max="4" width="15.00390625" style="0" customWidth="1"/>
    <col min="5" max="5" width="19.57421875" style="0" customWidth="1"/>
    <col min="6" max="6" width="19.140625" style="0" customWidth="1"/>
    <col min="8" max="8" width="28.57421875" style="0" customWidth="1"/>
    <col min="9" max="9" width="19.421875" style="0" customWidth="1"/>
  </cols>
  <sheetData>
    <row r="2" spans="1:9" ht="15.75">
      <c r="A2" s="450" t="s">
        <v>1559</v>
      </c>
      <c r="B2" s="448"/>
      <c r="C2" s="448"/>
      <c r="D2" s="448"/>
      <c r="E2" s="448"/>
      <c r="F2" s="448"/>
      <c r="G2" s="448"/>
      <c r="H2" s="448"/>
      <c r="I2" s="448"/>
    </row>
    <row r="3" spans="1:9" ht="38.25">
      <c r="A3" s="451" t="s">
        <v>1509</v>
      </c>
      <c r="B3" s="451" t="s">
        <v>71</v>
      </c>
      <c r="C3" s="451" t="s">
        <v>153</v>
      </c>
      <c r="D3" s="451" t="s">
        <v>154</v>
      </c>
      <c r="E3" s="451" t="s">
        <v>1238</v>
      </c>
      <c r="F3" s="452" t="s">
        <v>1343</v>
      </c>
      <c r="G3" s="453" t="s">
        <v>739</v>
      </c>
      <c r="H3" s="453" t="s">
        <v>1345</v>
      </c>
      <c r="I3" s="454" t="s">
        <v>1347</v>
      </c>
    </row>
    <row r="4" spans="1:9" ht="51">
      <c r="A4" s="366">
        <v>1</v>
      </c>
      <c r="B4" s="455" t="s">
        <v>119</v>
      </c>
      <c r="C4" s="365" t="s">
        <v>1353</v>
      </c>
      <c r="D4" s="365" t="s">
        <v>16</v>
      </c>
      <c r="E4" s="365" t="s">
        <v>1560</v>
      </c>
      <c r="F4" s="456">
        <v>1060000</v>
      </c>
      <c r="G4" s="456">
        <v>400000</v>
      </c>
      <c r="H4" s="368">
        <v>0.37735849056603776</v>
      </c>
      <c r="I4" s="449" t="s">
        <v>1561</v>
      </c>
    </row>
    <row r="5" spans="1:9" ht="38.25">
      <c r="A5" s="366">
        <v>2</v>
      </c>
      <c r="B5" s="455" t="s">
        <v>774</v>
      </c>
      <c r="C5" s="365" t="s">
        <v>1348</v>
      </c>
      <c r="D5" s="365" t="s">
        <v>16</v>
      </c>
      <c r="E5" s="365" t="s">
        <v>1562</v>
      </c>
      <c r="F5" s="456">
        <v>1227500</v>
      </c>
      <c r="G5" s="456">
        <v>400000</v>
      </c>
      <c r="H5" s="368">
        <v>0.3258655804480652</v>
      </c>
      <c r="I5" s="449" t="s">
        <v>1561</v>
      </c>
    </row>
    <row r="6" spans="1:9" ht="38.25">
      <c r="A6" s="366">
        <v>3</v>
      </c>
      <c r="B6" s="455" t="s">
        <v>1563</v>
      </c>
      <c r="C6" s="365" t="s">
        <v>1564</v>
      </c>
      <c r="D6" s="365" t="s">
        <v>16</v>
      </c>
      <c r="E6" s="365" t="s">
        <v>1565</v>
      </c>
      <c r="F6" s="456">
        <v>760000</v>
      </c>
      <c r="G6" s="456">
        <v>334400</v>
      </c>
      <c r="H6" s="368">
        <v>0.44</v>
      </c>
      <c r="I6" s="449" t="s">
        <v>1561</v>
      </c>
    </row>
    <row r="7" spans="1:9" ht="38.25">
      <c r="A7" s="366">
        <v>4</v>
      </c>
      <c r="B7" s="455" t="s">
        <v>160</v>
      </c>
      <c r="C7" s="365" t="s">
        <v>1425</v>
      </c>
      <c r="D7" s="365" t="s">
        <v>16</v>
      </c>
      <c r="E7" s="365" t="s">
        <v>1566</v>
      </c>
      <c r="F7" s="456">
        <v>1423875</v>
      </c>
      <c r="G7" s="456">
        <v>400000</v>
      </c>
      <c r="H7" s="368">
        <v>0.280923536125011</v>
      </c>
      <c r="I7" s="449" t="s">
        <v>1561</v>
      </c>
    </row>
    <row r="8" spans="1:9" ht="38.25">
      <c r="A8" s="366">
        <v>5</v>
      </c>
      <c r="B8" s="455" t="s">
        <v>1495</v>
      </c>
      <c r="C8" s="365" t="s">
        <v>1496</v>
      </c>
      <c r="D8" s="365" t="s">
        <v>16</v>
      </c>
      <c r="E8" s="365" t="s">
        <v>1567</v>
      </c>
      <c r="F8" s="456">
        <v>1050144</v>
      </c>
      <c r="G8" s="456">
        <v>400000</v>
      </c>
      <c r="H8" s="368">
        <v>0.38090014321845383</v>
      </c>
      <c r="I8" s="449" t="s">
        <v>1561</v>
      </c>
    </row>
    <row r="9" spans="1:9" ht="38.25">
      <c r="A9" s="366">
        <v>6</v>
      </c>
      <c r="B9" s="455" t="s">
        <v>483</v>
      </c>
      <c r="C9" s="365" t="s">
        <v>1439</v>
      </c>
      <c r="D9" s="365" t="s">
        <v>16</v>
      </c>
      <c r="E9" s="365" t="s">
        <v>1568</v>
      </c>
      <c r="F9" s="456">
        <v>934000</v>
      </c>
      <c r="G9" s="456">
        <v>399900</v>
      </c>
      <c r="H9" s="368">
        <v>0.42815845824411136</v>
      </c>
      <c r="I9" s="449" t="s">
        <v>1561</v>
      </c>
    </row>
    <row r="10" spans="1:9" ht="51">
      <c r="A10" s="366">
        <v>7</v>
      </c>
      <c r="B10" s="455" t="s">
        <v>170</v>
      </c>
      <c r="C10" s="365" t="s">
        <v>1569</v>
      </c>
      <c r="D10" s="365" t="s">
        <v>16</v>
      </c>
      <c r="E10" s="365" t="s">
        <v>1570</v>
      </c>
      <c r="F10" s="456">
        <v>4477855</v>
      </c>
      <c r="G10" s="456">
        <v>400000</v>
      </c>
      <c r="H10" s="368">
        <v>0.08932848428544471</v>
      </c>
      <c r="I10" s="449" t="s">
        <v>1561</v>
      </c>
    </row>
    <row r="11" spans="1:9" ht="38.25">
      <c r="A11" s="366">
        <v>8</v>
      </c>
      <c r="B11" s="455" t="s">
        <v>36</v>
      </c>
      <c r="C11" s="365" t="s">
        <v>1478</v>
      </c>
      <c r="D11" s="365" t="s">
        <v>16</v>
      </c>
      <c r="E11" s="365" t="s">
        <v>1571</v>
      </c>
      <c r="F11" s="456">
        <v>2940300</v>
      </c>
      <c r="G11" s="456">
        <v>400000</v>
      </c>
      <c r="H11" s="368">
        <v>0.13604054008094413</v>
      </c>
      <c r="I11" s="449" t="s">
        <v>1561</v>
      </c>
    </row>
    <row r="12" spans="1:9" ht="76.5">
      <c r="A12" s="366">
        <v>9</v>
      </c>
      <c r="B12" s="455" t="s">
        <v>1281</v>
      </c>
      <c r="C12" s="365" t="s">
        <v>1460</v>
      </c>
      <c r="D12" s="365" t="s">
        <v>16</v>
      </c>
      <c r="E12" s="365" t="s">
        <v>1572</v>
      </c>
      <c r="F12" s="456">
        <v>1337200</v>
      </c>
      <c r="G12" s="456">
        <v>400000</v>
      </c>
      <c r="H12" s="368">
        <v>0.2991325157044571</v>
      </c>
      <c r="I12" s="449" t="s">
        <v>1561</v>
      </c>
    </row>
    <row r="13" spans="1:9" ht="63.75">
      <c r="A13" s="366">
        <v>10</v>
      </c>
      <c r="B13" s="455" t="s">
        <v>1427</v>
      </c>
      <c r="C13" s="365" t="s">
        <v>1428</v>
      </c>
      <c r="D13" s="365" t="s">
        <v>16</v>
      </c>
      <c r="E13" s="365" t="s">
        <v>1573</v>
      </c>
      <c r="F13" s="456">
        <v>632600</v>
      </c>
      <c r="G13" s="456">
        <v>246000</v>
      </c>
      <c r="H13" s="368">
        <v>0.38887132469174834</v>
      </c>
      <c r="I13" s="449" t="s">
        <v>1561</v>
      </c>
    </row>
    <row r="14" spans="1:9" ht="51">
      <c r="A14" s="366">
        <v>11</v>
      </c>
      <c r="B14" s="455" t="s">
        <v>20</v>
      </c>
      <c r="C14" s="365" t="s">
        <v>1361</v>
      </c>
      <c r="D14" s="365" t="s">
        <v>16</v>
      </c>
      <c r="E14" s="365" t="s">
        <v>1574</v>
      </c>
      <c r="F14" s="456">
        <v>360000</v>
      </c>
      <c r="G14" s="456">
        <v>140000</v>
      </c>
      <c r="H14" s="368">
        <v>0.3888888888888889</v>
      </c>
      <c r="I14" s="449" t="s">
        <v>1561</v>
      </c>
    </row>
    <row r="15" spans="1:9" ht="25.5">
      <c r="A15" s="366">
        <v>12</v>
      </c>
      <c r="B15" s="455" t="s">
        <v>1313</v>
      </c>
      <c r="C15" s="365" t="s">
        <v>1482</v>
      </c>
      <c r="D15" s="365" t="s">
        <v>16</v>
      </c>
      <c r="E15" s="365" t="s">
        <v>1575</v>
      </c>
      <c r="F15" s="456">
        <v>1089400</v>
      </c>
      <c r="G15" s="456">
        <v>400000</v>
      </c>
      <c r="H15" s="368">
        <v>0.3671745915182669</v>
      </c>
      <c r="I15" s="449" t="s">
        <v>1561</v>
      </c>
    </row>
    <row r="16" spans="1:9" ht="38.25">
      <c r="A16" s="366">
        <v>13</v>
      </c>
      <c r="B16" s="455" t="s">
        <v>1576</v>
      </c>
      <c r="C16" s="365" t="s">
        <v>1577</v>
      </c>
      <c r="D16" s="365" t="s">
        <v>16</v>
      </c>
      <c r="E16" s="365" t="s">
        <v>1578</v>
      </c>
      <c r="F16" s="456">
        <v>400000</v>
      </c>
      <c r="G16" s="456">
        <v>150000</v>
      </c>
      <c r="H16" s="368">
        <v>0.375</v>
      </c>
      <c r="I16" s="449" t="s">
        <v>1561</v>
      </c>
    </row>
    <row r="17" spans="1:9" ht="25.5">
      <c r="A17" s="366">
        <v>14</v>
      </c>
      <c r="B17" s="455" t="s">
        <v>1579</v>
      </c>
      <c r="C17" s="365" t="s">
        <v>1580</v>
      </c>
      <c r="D17" s="365" t="s">
        <v>16</v>
      </c>
      <c r="E17" s="365" t="s">
        <v>1581</v>
      </c>
      <c r="F17" s="456">
        <v>1026000</v>
      </c>
      <c r="G17" s="456">
        <v>400000</v>
      </c>
      <c r="H17" s="368">
        <v>0.3898635477582846</v>
      </c>
      <c r="I17" s="449" t="s">
        <v>1561</v>
      </c>
    </row>
    <row r="18" spans="1:9" ht="38.25">
      <c r="A18" s="366">
        <v>15</v>
      </c>
      <c r="B18" s="455" t="s">
        <v>1396</v>
      </c>
      <c r="C18" s="365" t="s">
        <v>1397</v>
      </c>
      <c r="D18" s="365" t="s">
        <v>16</v>
      </c>
      <c r="E18" s="365" t="s">
        <v>1582</v>
      </c>
      <c r="F18" s="456">
        <v>912700</v>
      </c>
      <c r="G18" s="456">
        <v>400000</v>
      </c>
      <c r="H18" s="368">
        <v>0.4382601073737263</v>
      </c>
      <c r="I18" s="449" t="s">
        <v>1561</v>
      </c>
    </row>
    <row r="19" spans="1:9" ht="38.25">
      <c r="A19" s="366">
        <v>16</v>
      </c>
      <c r="B19" s="455" t="s">
        <v>1446</v>
      </c>
      <c r="C19" s="365" t="s">
        <v>1447</v>
      </c>
      <c r="D19" s="365" t="s">
        <v>16</v>
      </c>
      <c r="E19" s="365" t="s">
        <v>1583</v>
      </c>
      <c r="F19" s="456">
        <v>801471</v>
      </c>
      <c r="G19" s="456">
        <v>400000</v>
      </c>
      <c r="H19" s="368">
        <v>0.49908231239807804</v>
      </c>
      <c r="I19" s="449" t="s">
        <v>1561</v>
      </c>
    </row>
    <row r="20" spans="1:9" ht="51">
      <c r="A20" s="366">
        <v>17</v>
      </c>
      <c r="B20" s="455" t="s">
        <v>63</v>
      </c>
      <c r="C20" s="365" t="s">
        <v>1351</v>
      </c>
      <c r="D20" s="365" t="s">
        <v>16</v>
      </c>
      <c r="E20" s="365" t="s">
        <v>1584</v>
      </c>
      <c r="F20" s="456">
        <v>1300000</v>
      </c>
      <c r="G20" s="456">
        <v>400000</v>
      </c>
      <c r="H20" s="368">
        <v>0.3076923076923077</v>
      </c>
      <c r="I20" s="449" t="s">
        <v>1561</v>
      </c>
    </row>
    <row r="21" spans="1:9" ht="51">
      <c r="A21" s="366">
        <v>18</v>
      </c>
      <c r="B21" s="455" t="s">
        <v>1378</v>
      </c>
      <c r="C21" s="365" t="s">
        <v>1379</v>
      </c>
      <c r="D21" s="365" t="s">
        <v>16</v>
      </c>
      <c r="E21" s="365" t="s">
        <v>1585</v>
      </c>
      <c r="F21" s="456">
        <v>1102500</v>
      </c>
      <c r="G21" s="456">
        <v>400000</v>
      </c>
      <c r="H21" s="368">
        <v>0.36281179138321995</v>
      </c>
      <c r="I21" s="449" t="s">
        <v>1561</v>
      </c>
    </row>
    <row r="22" spans="1:9" ht="25.5">
      <c r="A22" s="366">
        <v>19</v>
      </c>
      <c r="B22" s="455" t="s">
        <v>1468</v>
      </c>
      <c r="C22" s="365" t="s">
        <v>1469</v>
      </c>
      <c r="D22" s="365" t="s">
        <v>16</v>
      </c>
      <c r="E22" s="365" t="s">
        <v>1586</v>
      </c>
      <c r="F22" s="456">
        <v>909170</v>
      </c>
      <c r="G22" s="456">
        <v>400000</v>
      </c>
      <c r="H22" s="368">
        <v>0.4399617233300703</v>
      </c>
      <c r="I22" s="449" t="s">
        <v>1561</v>
      </c>
    </row>
    <row r="23" spans="1:9" ht="38.25">
      <c r="A23" s="366">
        <v>20</v>
      </c>
      <c r="B23" s="455" t="s">
        <v>453</v>
      </c>
      <c r="C23" s="365" t="s">
        <v>1587</v>
      </c>
      <c r="D23" s="365" t="s">
        <v>16</v>
      </c>
      <c r="E23" s="365" t="s">
        <v>1588</v>
      </c>
      <c r="F23" s="456">
        <v>734832</v>
      </c>
      <c r="G23" s="456">
        <v>400000</v>
      </c>
      <c r="H23" s="368">
        <v>0.5443421081281163</v>
      </c>
      <c r="I23" s="449" t="s">
        <v>1561</v>
      </c>
    </row>
    <row r="24" spans="1:9" ht="38.25">
      <c r="A24" s="366">
        <v>21</v>
      </c>
      <c r="B24" s="455" t="s">
        <v>321</v>
      </c>
      <c r="C24" s="365" t="s">
        <v>1408</v>
      </c>
      <c r="D24" s="365" t="s">
        <v>16</v>
      </c>
      <c r="E24" s="365" t="s">
        <v>1589</v>
      </c>
      <c r="F24" s="456">
        <v>1419300</v>
      </c>
      <c r="G24" s="456">
        <v>400000</v>
      </c>
      <c r="H24" s="368">
        <v>0.2818290706686395</v>
      </c>
      <c r="I24" s="449" t="s">
        <v>1561</v>
      </c>
    </row>
    <row r="25" spans="1:9" ht="76.5">
      <c r="A25" s="366">
        <v>22</v>
      </c>
      <c r="B25" s="455" t="s">
        <v>1270</v>
      </c>
      <c r="C25" s="365" t="s">
        <v>1590</v>
      </c>
      <c r="D25" s="365" t="s">
        <v>16</v>
      </c>
      <c r="E25" s="365" t="s">
        <v>1591</v>
      </c>
      <c r="F25" s="456">
        <v>560000</v>
      </c>
      <c r="G25" s="456">
        <v>215000</v>
      </c>
      <c r="H25" s="368">
        <v>0.38392857142857145</v>
      </c>
      <c r="I25" s="449" t="s">
        <v>1561</v>
      </c>
    </row>
    <row r="26" spans="1:9" ht="51">
      <c r="A26" s="366">
        <v>23</v>
      </c>
      <c r="B26" s="455" t="s">
        <v>1326</v>
      </c>
      <c r="C26" s="365" t="s">
        <v>1392</v>
      </c>
      <c r="D26" s="365" t="s">
        <v>16</v>
      </c>
      <c r="E26" s="365" t="s">
        <v>1592</v>
      </c>
      <c r="F26" s="456">
        <v>918000</v>
      </c>
      <c r="G26" s="456">
        <v>353500</v>
      </c>
      <c r="H26" s="368">
        <v>0.38507625272331153</v>
      </c>
      <c r="I26" s="449" t="s">
        <v>1561</v>
      </c>
    </row>
    <row r="27" spans="1:9" ht="51">
      <c r="A27" s="366">
        <v>24</v>
      </c>
      <c r="B27" s="455" t="s">
        <v>1593</v>
      </c>
      <c r="C27" s="365" t="s">
        <v>1594</v>
      </c>
      <c r="D27" s="365" t="s">
        <v>16</v>
      </c>
      <c r="E27" s="365" t="s">
        <v>1595</v>
      </c>
      <c r="F27" s="456">
        <v>942565</v>
      </c>
      <c r="G27" s="456">
        <v>400000</v>
      </c>
      <c r="H27" s="368">
        <v>0.4243739158572618</v>
      </c>
      <c r="I27" s="449" t="s">
        <v>1561</v>
      </c>
    </row>
    <row r="28" spans="1:9" ht="63.75">
      <c r="A28" s="366">
        <v>25</v>
      </c>
      <c r="B28" s="455" t="s">
        <v>1596</v>
      </c>
      <c r="C28" s="365" t="s">
        <v>1597</v>
      </c>
      <c r="D28" s="365" t="s">
        <v>16</v>
      </c>
      <c r="E28" s="365" t="s">
        <v>1598</v>
      </c>
      <c r="F28" s="456">
        <v>676701</v>
      </c>
      <c r="G28" s="456">
        <v>400000</v>
      </c>
      <c r="H28" s="368">
        <v>0.591103012999833</v>
      </c>
      <c r="I28" s="449" t="s">
        <v>1561</v>
      </c>
    </row>
    <row r="29" spans="1:9" ht="38.25">
      <c r="A29" s="366">
        <v>26</v>
      </c>
      <c r="B29" s="455" t="s">
        <v>1599</v>
      </c>
      <c r="C29" s="365" t="s">
        <v>1600</v>
      </c>
      <c r="D29" s="365" t="s">
        <v>16</v>
      </c>
      <c r="E29" s="365" t="s">
        <v>1601</v>
      </c>
      <c r="F29" s="456">
        <v>627700</v>
      </c>
      <c r="G29" s="456">
        <v>376600</v>
      </c>
      <c r="H29" s="368">
        <v>0.599968137645372</v>
      </c>
      <c r="I29" s="449" t="s">
        <v>1561</v>
      </c>
    </row>
    <row r="30" spans="1:9" ht="38.25">
      <c r="A30" s="366">
        <v>27</v>
      </c>
      <c r="B30" s="455" t="s">
        <v>544</v>
      </c>
      <c r="C30" s="365" t="s">
        <v>1602</v>
      </c>
      <c r="D30" s="365" t="s">
        <v>16</v>
      </c>
      <c r="E30" s="365" t="s">
        <v>1603</v>
      </c>
      <c r="F30" s="456">
        <v>1613990</v>
      </c>
      <c r="G30" s="456">
        <v>400000</v>
      </c>
      <c r="H30" s="368">
        <v>0.24783301011778264</v>
      </c>
      <c r="I30" s="449" t="s">
        <v>1561</v>
      </c>
    </row>
    <row r="31" spans="1:9" ht="25.5">
      <c r="A31" s="366">
        <v>28</v>
      </c>
      <c r="B31" s="455" t="s">
        <v>1604</v>
      </c>
      <c r="C31" s="365" t="s">
        <v>1605</v>
      </c>
      <c r="D31" s="365" t="s">
        <v>16</v>
      </c>
      <c r="E31" s="365" t="s">
        <v>1606</v>
      </c>
      <c r="F31" s="456">
        <v>665500</v>
      </c>
      <c r="G31" s="456">
        <v>259500</v>
      </c>
      <c r="H31" s="368">
        <v>0.3899323816679189</v>
      </c>
      <c r="I31" s="449" t="s">
        <v>1561</v>
      </c>
    </row>
    <row r="32" spans="1:9" ht="38.25">
      <c r="A32" s="366">
        <v>29</v>
      </c>
      <c r="B32" s="455" t="s">
        <v>1607</v>
      </c>
      <c r="C32" s="365" t="s">
        <v>1608</v>
      </c>
      <c r="D32" s="365" t="s">
        <v>16</v>
      </c>
      <c r="E32" s="365" t="s">
        <v>1609</v>
      </c>
      <c r="F32" s="456">
        <v>697500</v>
      </c>
      <c r="G32" s="456">
        <v>297500</v>
      </c>
      <c r="H32" s="368">
        <v>0.4265232974910394</v>
      </c>
      <c r="I32" s="449" t="s">
        <v>1561</v>
      </c>
    </row>
    <row r="33" spans="1:9" ht="25.5">
      <c r="A33" s="366">
        <v>30</v>
      </c>
      <c r="B33" s="455" t="s">
        <v>60</v>
      </c>
      <c r="C33" s="365" t="s">
        <v>1506</v>
      </c>
      <c r="D33" s="365" t="s">
        <v>16</v>
      </c>
      <c r="E33" s="365" t="s">
        <v>1610</v>
      </c>
      <c r="F33" s="456">
        <v>532200</v>
      </c>
      <c r="G33" s="456">
        <v>232200</v>
      </c>
      <c r="H33" s="368">
        <v>0.4363021420518602</v>
      </c>
      <c r="I33" s="449" t="s">
        <v>1561</v>
      </c>
    </row>
    <row r="34" spans="1:9" ht="25.5">
      <c r="A34" s="366">
        <v>31</v>
      </c>
      <c r="B34" s="455" t="s">
        <v>684</v>
      </c>
      <c r="C34" s="365" t="s">
        <v>1611</v>
      </c>
      <c r="D34" s="365" t="s">
        <v>16</v>
      </c>
      <c r="E34" s="365" t="s">
        <v>1612</v>
      </c>
      <c r="F34" s="456">
        <v>529413</v>
      </c>
      <c r="G34" s="456">
        <v>300000</v>
      </c>
      <c r="H34" s="368">
        <v>0.5666653444475296</v>
      </c>
      <c r="I34" s="449" t="s">
        <v>1561</v>
      </c>
    </row>
    <row r="35" spans="1:9" ht="51">
      <c r="A35" s="366">
        <v>32</v>
      </c>
      <c r="B35" s="455" t="s">
        <v>1613</v>
      </c>
      <c r="C35" s="365" t="s">
        <v>1614</v>
      </c>
      <c r="D35" s="365" t="s">
        <v>16</v>
      </c>
      <c r="E35" s="365" t="s">
        <v>1615</v>
      </c>
      <c r="F35" s="456">
        <v>553500</v>
      </c>
      <c r="G35" s="456">
        <v>332100</v>
      </c>
      <c r="H35" s="368">
        <v>0.6</v>
      </c>
      <c r="I35" s="449" t="s">
        <v>1561</v>
      </c>
    </row>
    <row r="36" spans="1:9" ht="38.25">
      <c r="A36" s="366">
        <v>33</v>
      </c>
      <c r="B36" s="455" t="s">
        <v>783</v>
      </c>
      <c r="C36" s="365" t="s">
        <v>1384</v>
      </c>
      <c r="D36" s="365" t="s">
        <v>1385</v>
      </c>
      <c r="E36" s="365" t="s">
        <v>1616</v>
      </c>
      <c r="F36" s="456">
        <v>1688583</v>
      </c>
      <c r="G36" s="456">
        <v>400000</v>
      </c>
      <c r="H36" s="368">
        <v>0.23688500950204994</v>
      </c>
      <c r="I36" s="449" t="s">
        <v>1561</v>
      </c>
    </row>
    <row r="37" spans="1:9" ht="51">
      <c r="A37" s="366">
        <v>34</v>
      </c>
      <c r="B37" s="455" t="s">
        <v>1399</v>
      </c>
      <c r="C37" s="365" t="s">
        <v>1400</v>
      </c>
      <c r="D37" s="365" t="s">
        <v>16</v>
      </c>
      <c r="E37" s="365" t="s">
        <v>1617</v>
      </c>
      <c r="F37" s="456">
        <v>1650000</v>
      </c>
      <c r="G37" s="456">
        <v>400000</v>
      </c>
      <c r="H37" s="368">
        <v>0.24242424242424243</v>
      </c>
      <c r="I37" s="449" t="s">
        <v>1561</v>
      </c>
    </row>
    <row r="38" spans="1:9" ht="51">
      <c r="A38" s="366">
        <v>35</v>
      </c>
      <c r="B38" s="455" t="s">
        <v>1381</v>
      </c>
      <c r="C38" s="365" t="s">
        <v>1382</v>
      </c>
      <c r="D38" s="365" t="s">
        <v>16</v>
      </c>
      <c r="E38" s="365" t="s">
        <v>1618</v>
      </c>
      <c r="F38" s="456">
        <v>447345</v>
      </c>
      <c r="G38" s="456">
        <v>196800</v>
      </c>
      <c r="H38" s="368">
        <v>0.43992891392549377</v>
      </c>
      <c r="I38" s="449" t="s">
        <v>1561</v>
      </c>
    </row>
    <row r="39" spans="1:9" ht="38.25">
      <c r="A39" s="366">
        <v>36</v>
      </c>
      <c r="B39" s="455" t="s">
        <v>1451</v>
      </c>
      <c r="C39" s="365" t="s">
        <v>1452</v>
      </c>
      <c r="D39" s="365" t="s">
        <v>16</v>
      </c>
      <c r="E39" s="365" t="s">
        <v>1619</v>
      </c>
      <c r="F39" s="456">
        <v>750000</v>
      </c>
      <c r="G39" s="456">
        <v>330000</v>
      </c>
      <c r="H39" s="368">
        <v>0.44</v>
      </c>
      <c r="I39" s="449" t="s">
        <v>1561</v>
      </c>
    </row>
    <row r="40" spans="1:9" ht="38.25">
      <c r="A40" s="366">
        <v>37</v>
      </c>
      <c r="B40" s="455" t="s">
        <v>42</v>
      </c>
      <c r="C40" s="365" t="s">
        <v>1620</v>
      </c>
      <c r="D40" s="365" t="s">
        <v>16</v>
      </c>
      <c r="E40" s="365" t="s">
        <v>1621</v>
      </c>
      <c r="F40" s="456">
        <v>800000</v>
      </c>
      <c r="G40" s="456">
        <v>352000</v>
      </c>
      <c r="H40" s="368">
        <v>0.44</v>
      </c>
      <c r="I40" s="449" t="s">
        <v>1561</v>
      </c>
    </row>
    <row r="41" spans="1:9" ht="38.25">
      <c r="A41" s="366">
        <v>38</v>
      </c>
      <c r="B41" s="455" t="s">
        <v>328</v>
      </c>
      <c r="C41" s="365" t="s">
        <v>1622</v>
      </c>
      <c r="D41" s="365" t="s">
        <v>16</v>
      </c>
      <c r="E41" s="365" t="s">
        <v>1623</v>
      </c>
      <c r="F41" s="456">
        <v>230212</v>
      </c>
      <c r="G41" s="456">
        <v>103400</v>
      </c>
      <c r="H41" s="368">
        <v>0.4491512171389849</v>
      </c>
      <c r="I41" s="449" t="s">
        <v>1561</v>
      </c>
    </row>
    <row r="42" spans="1:9" ht="38.25">
      <c r="A42" s="366">
        <v>39</v>
      </c>
      <c r="B42" s="455" t="s">
        <v>1358</v>
      </c>
      <c r="C42" s="365" t="s">
        <v>1359</v>
      </c>
      <c r="D42" s="365" t="s">
        <v>16</v>
      </c>
      <c r="E42" s="365" t="s">
        <v>1624</v>
      </c>
      <c r="F42" s="457">
        <v>800135.25</v>
      </c>
      <c r="G42" s="456">
        <v>400000</v>
      </c>
      <c r="H42" s="368">
        <v>0.4999154830386488</v>
      </c>
      <c r="I42" s="449" t="s">
        <v>1561</v>
      </c>
    </row>
    <row r="43" spans="1:9" ht="38.25">
      <c r="A43" s="366">
        <v>40</v>
      </c>
      <c r="B43" s="455" t="s">
        <v>1625</v>
      </c>
      <c r="C43" s="365" t="s">
        <v>1626</v>
      </c>
      <c r="D43" s="365" t="s">
        <v>16</v>
      </c>
      <c r="E43" s="365" t="s">
        <v>1627</v>
      </c>
      <c r="F43" s="456">
        <v>652612</v>
      </c>
      <c r="G43" s="456">
        <v>390000</v>
      </c>
      <c r="H43" s="368">
        <v>0.5975985731184839</v>
      </c>
      <c r="I43" s="449" t="s">
        <v>1561</v>
      </c>
    </row>
    <row r="44" spans="1:9" ht="38.25">
      <c r="A44" s="366">
        <v>41</v>
      </c>
      <c r="B44" s="455" t="s">
        <v>179</v>
      </c>
      <c r="C44" s="365" t="s">
        <v>1480</v>
      </c>
      <c r="D44" s="365" t="s">
        <v>16</v>
      </c>
      <c r="E44" s="365" t="s">
        <v>1628</v>
      </c>
      <c r="F44" s="456">
        <v>586385</v>
      </c>
      <c r="G44" s="456">
        <v>351000</v>
      </c>
      <c r="H44" s="368">
        <v>0.5985828423305507</v>
      </c>
      <c r="I44" s="449" t="s">
        <v>1561</v>
      </c>
    </row>
    <row r="45" spans="1:9" ht="38.25">
      <c r="A45" s="366">
        <v>42</v>
      </c>
      <c r="B45" s="455" t="s">
        <v>1629</v>
      </c>
      <c r="C45" s="365" t="s">
        <v>1630</v>
      </c>
      <c r="D45" s="365" t="s">
        <v>16</v>
      </c>
      <c r="E45" s="365" t="s">
        <v>1631</v>
      </c>
      <c r="F45" s="456">
        <v>529409</v>
      </c>
      <c r="G45" s="456">
        <v>317000</v>
      </c>
      <c r="H45" s="368">
        <v>0.5987809047447248</v>
      </c>
      <c r="I45" s="449" t="s">
        <v>1561</v>
      </c>
    </row>
    <row r="46" spans="1:9" ht="38.25">
      <c r="A46" s="366">
        <v>43</v>
      </c>
      <c r="B46" s="455" t="s">
        <v>750</v>
      </c>
      <c r="C46" s="365" t="s">
        <v>1632</v>
      </c>
      <c r="D46" s="365" t="s">
        <v>16</v>
      </c>
      <c r="E46" s="365" t="s">
        <v>1633</v>
      </c>
      <c r="F46" s="456">
        <v>642530</v>
      </c>
      <c r="G46" s="456">
        <v>385000</v>
      </c>
      <c r="H46" s="368">
        <v>0.5991938119620873</v>
      </c>
      <c r="I46" s="449" t="s">
        <v>1561</v>
      </c>
    </row>
    <row r="47" spans="1:9" ht="63.75">
      <c r="A47" s="366">
        <v>44</v>
      </c>
      <c r="B47" s="455" t="s">
        <v>1634</v>
      </c>
      <c r="C47" s="365" t="s">
        <v>1635</v>
      </c>
      <c r="D47" s="365" t="s">
        <v>16</v>
      </c>
      <c r="E47" s="365" t="s">
        <v>1636</v>
      </c>
      <c r="F47" s="456">
        <v>352478</v>
      </c>
      <c r="G47" s="456">
        <v>211400</v>
      </c>
      <c r="H47" s="368">
        <v>0.5997537434960479</v>
      </c>
      <c r="I47" s="449" t="s">
        <v>1561</v>
      </c>
    </row>
    <row r="48" spans="1:9" ht="38.25">
      <c r="A48" s="366">
        <v>45</v>
      </c>
      <c r="B48" s="455" t="s">
        <v>365</v>
      </c>
      <c r="C48" s="365" t="s">
        <v>1637</v>
      </c>
      <c r="D48" s="365" t="s">
        <v>16</v>
      </c>
      <c r="E48" s="365" t="s">
        <v>1638</v>
      </c>
      <c r="F48" s="456">
        <v>1645700</v>
      </c>
      <c r="G48" s="456">
        <v>400000</v>
      </c>
      <c r="H48" s="368">
        <v>0.24305766543112353</v>
      </c>
      <c r="I48" s="449" t="s">
        <v>1561</v>
      </c>
    </row>
    <row r="49" spans="1:9" ht="38.25">
      <c r="A49" s="366">
        <v>46</v>
      </c>
      <c r="B49" s="455" t="s">
        <v>1288</v>
      </c>
      <c r="C49" s="365" t="s">
        <v>1421</v>
      </c>
      <c r="D49" s="365" t="s">
        <v>16</v>
      </c>
      <c r="E49" s="365" t="s">
        <v>1639</v>
      </c>
      <c r="F49" s="456">
        <v>997100</v>
      </c>
      <c r="G49" s="456">
        <v>380000</v>
      </c>
      <c r="H49" s="368">
        <v>0.38110520509477486</v>
      </c>
      <c r="I49" s="449" t="s">
        <v>1561</v>
      </c>
    </row>
    <row r="50" spans="1:9" ht="38.25">
      <c r="A50" s="366">
        <v>47</v>
      </c>
      <c r="B50" s="455" t="s">
        <v>780</v>
      </c>
      <c r="C50" s="365" t="s">
        <v>1640</v>
      </c>
      <c r="D50" s="365" t="s">
        <v>16</v>
      </c>
      <c r="E50" s="365" t="s">
        <v>1641</v>
      </c>
      <c r="F50" s="456">
        <v>791188</v>
      </c>
      <c r="G50" s="456">
        <v>400000</v>
      </c>
      <c r="H50" s="368">
        <v>0.505568840781205</v>
      </c>
      <c r="I50" s="449" t="s">
        <v>1561</v>
      </c>
    </row>
    <row r="51" spans="1:9" ht="51">
      <c r="A51" s="366">
        <v>48</v>
      </c>
      <c r="B51" s="455" t="s">
        <v>1642</v>
      </c>
      <c r="C51" s="365" t="s">
        <v>1643</v>
      </c>
      <c r="D51" s="365" t="s">
        <v>16</v>
      </c>
      <c r="E51" s="365" t="s">
        <v>1644</v>
      </c>
      <c r="F51" s="456">
        <v>741000</v>
      </c>
      <c r="G51" s="456">
        <v>400000</v>
      </c>
      <c r="H51" s="368">
        <v>0.5398110661268556</v>
      </c>
      <c r="I51" s="449" t="s">
        <v>1561</v>
      </c>
    </row>
    <row r="52" spans="1:9" ht="38.25">
      <c r="A52" s="366">
        <v>49</v>
      </c>
      <c r="B52" s="455" t="s">
        <v>1645</v>
      </c>
      <c r="C52" s="365" t="s">
        <v>1646</v>
      </c>
      <c r="D52" s="365" t="s">
        <v>16</v>
      </c>
      <c r="E52" s="365" t="s">
        <v>1647</v>
      </c>
      <c r="F52" s="456">
        <v>720500</v>
      </c>
      <c r="G52" s="456">
        <v>396200</v>
      </c>
      <c r="H52" s="368">
        <v>0.5498959056210965</v>
      </c>
      <c r="I52" s="449" t="s">
        <v>1561</v>
      </c>
    </row>
    <row r="53" spans="1:9" ht="38.25">
      <c r="A53" s="366">
        <v>50</v>
      </c>
      <c r="B53" s="455" t="s">
        <v>48</v>
      </c>
      <c r="C53" s="365" t="s">
        <v>1648</v>
      </c>
      <c r="D53" s="365" t="s">
        <v>16</v>
      </c>
      <c r="E53" s="365" t="s">
        <v>1649</v>
      </c>
      <c r="F53" s="456">
        <v>705000</v>
      </c>
      <c r="G53" s="456">
        <v>400000</v>
      </c>
      <c r="H53" s="368">
        <v>0.5673758865248227</v>
      </c>
      <c r="I53" s="449" t="s">
        <v>1561</v>
      </c>
    </row>
    <row r="54" spans="1:9" ht="38.25">
      <c r="A54" s="366">
        <v>51</v>
      </c>
      <c r="B54" s="455" t="s">
        <v>754</v>
      </c>
      <c r="C54" s="365" t="s">
        <v>1650</v>
      </c>
      <c r="D54" s="365" t="s">
        <v>16</v>
      </c>
      <c r="E54" s="365" t="s">
        <v>1651</v>
      </c>
      <c r="F54" s="456">
        <v>393100</v>
      </c>
      <c r="G54" s="456">
        <v>235800</v>
      </c>
      <c r="H54" s="368">
        <v>0.5998473670821673</v>
      </c>
      <c r="I54" s="449" t="s">
        <v>1561</v>
      </c>
    </row>
    <row r="55" spans="1:9" ht="38.25">
      <c r="A55" s="366">
        <v>52</v>
      </c>
      <c r="B55" s="455" t="s">
        <v>437</v>
      </c>
      <c r="C55" s="365" t="s">
        <v>1464</v>
      </c>
      <c r="D55" s="365" t="s">
        <v>16</v>
      </c>
      <c r="E55" s="365" t="s">
        <v>1652</v>
      </c>
      <c r="F55" s="456">
        <v>334872</v>
      </c>
      <c r="G55" s="456">
        <v>200900</v>
      </c>
      <c r="H55" s="368">
        <v>0.5999307197974151</v>
      </c>
      <c r="I55" s="449" t="s">
        <v>1561</v>
      </c>
    </row>
    <row r="56" spans="1:9" ht="38.25">
      <c r="A56" s="366">
        <v>53</v>
      </c>
      <c r="B56" s="455" t="s">
        <v>1653</v>
      </c>
      <c r="C56" s="365" t="s">
        <v>1654</v>
      </c>
      <c r="D56" s="365" t="s">
        <v>16</v>
      </c>
      <c r="E56" s="365" t="s">
        <v>1655</v>
      </c>
      <c r="F56" s="456">
        <v>578000</v>
      </c>
      <c r="G56" s="456">
        <v>346800</v>
      </c>
      <c r="H56" s="368">
        <v>0.6</v>
      </c>
      <c r="I56" s="449" t="s">
        <v>1561</v>
      </c>
    </row>
    <row r="57" spans="1:9" ht="38.25">
      <c r="A57" s="366">
        <v>54</v>
      </c>
      <c r="B57" s="455" t="s">
        <v>474</v>
      </c>
      <c r="C57" s="365" t="s">
        <v>1656</v>
      </c>
      <c r="D57" s="365" t="s">
        <v>16</v>
      </c>
      <c r="E57" s="365" t="s">
        <v>1657</v>
      </c>
      <c r="F57" s="456">
        <v>2544445</v>
      </c>
      <c r="G57" s="456">
        <v>400000</v>
      </c>
      <c r="H57" s="368">
        <v>0.15720520585039174</v>
      </c>
      <c r="I57" s="449" t="s">
        <v>1561</v>
      </c>
    </row>
    <row r="58" spans="1:9" ht="38.25">
      <c r="A58" s="366">
        <v>55</v>
      </c>
      <c r="B58" s="455" t="s">
        <v>1658</v>
      </c>
      <c r="C58" s="365" t="s">
        <v>1659</v>
      </c>
      <c r="D58" s="365" t="s">
        <v>16</v>
      </c>
      <c r="E58" s="365" t="s">
        <v>1660</v>
      </c>
      <c r="F58" s="456">
        <v>1000000</v>
      </c>
      <c r="G58" s="456">
        <v>400000</v>
      </c>
      <c r="H58" s="368">
        <v>0.4</v>
      </c>
      <c r="I58" s="449" t="s">
        <v>1561</v>
      </c>
    </row>
    <row r="59" spans="1:9" ht="38.25">
      <c r="A59" s="366">
        <v>56</v>
      </c>
      <c r="B59" s="455" t="s">
        <v>427</v>
      </c>
      <c r="C59" s="365" t="s">
        <v>1661</v>
      </c>
      <c r="D59" s="365" t="s">
        <v>16</v>
      </c>
      <c r="E59" s="365" t="s">
        <v>1662</v>
      </c>
      <c r="F59" s="456">
        <v>602600</v>
      </c>
      <c r="G59" s="456">
        <v>250000</v>
      </c>
      <c r="H59" s="368">
        <v>0.414868901427149</v>
      </c>
      <c r="I59" s="449" t="s">
        <v>1561</v>
      </c>
    </row>
    <row r="60" spans="1:9" ht="102">
      <c r="A60" s="366">
        <v>57</v>
      </c>
      <c r="B60" s="455" t="s">
        <v>1663</v>
      </c>
      <c r="C60" s="365" t="s">
        <v>1664</v>
      </c>
      <c r="D60" s="365" t="s">
        <v>16</v>
      </c>
      <c r="E60" s="365" t="s">
        <v>1665</v>
      </c>
      <c r="F60" s="456">
        <v>779119</v>
      </c>
      <c r="G60" s="456">
        <v>400000</v>
      </c>
      <c r="H60" s="368">
        <v>0.5134003919811992</v>
      </c>
      <c r="I60" s="449" t="s">
        <v>1561</v>
      </c>
    </row>
    <row r="61" spans="1:9" ht="38.25">
      <c r="A61" s="366">
        <v>58</v>
      </c>
      <c r="B61" s="455" t="s">
        <v>1315</v>
      </c>
      <c r="C61" s="365" t="s">
        <v>1666</v>
      </c>
      <c r="D61" s="365" t="s">
        <v>16</v>
      </c>
      <c r="E61" s="365" t="s">
        <v>1667</v>
      </c>
      <c r="F61" s="456">
        <v>266397</v>
      </c>
      <c r="G61" s="456">
        <v>159000</v>
      </c>
      <c r="H61" s="368">
        <v>0.5968535681708127</v>
      </c>
      <c r="I61" s="449" t="s">
        <v>1561</v>
      </c>
    </row>
    <row r="62" spans="1:9" ht="25.5">
      <c r="A62" s="366">
        <v>59</v>
      </c>
      <c r="B62" s="455" t="s">
        <v>1303</v>
      </c>
      <c r="C62" s="365" t="s">
        <v>1501</v>
      </c>
      <c r="D62" s="365" t="s">
        <v>16</v>
      </c>
      <c r="E62" s="365" t="s">
        <v>1668</v>
      </c>
      <c r="F62" s="456">
        <v>432373</v>
      </c>
      <c r="G62" s="456">
        <v>259300</v>
      </c>
      <c r="H62" s="368">
        <v>0.5997136731479533</v>
      </c>
      <c r="I62" s="449" t="s">
        <v>1561</v>
      </c>
    </row>
    <row r="63" spans="1:9" ht="38.25">
      <c r="A63" s="366">
        <v>60</v>
      </c>
      <c r="B63" s="455" t="s">
        <v>489</v>
      </c>
      <c r="C63" s="365" t="s">
        <v>1363</v>
      </c>
      <c r="D63" s="365" t="s">
        <v>16</v>
      </c>
      <c r="E63" s="365" t="s">
        <v>1669</v>
      </c>
      <c r="F63" s="456">
        <v>605000</v>
      </c>
      <c r="G63" s="456">
        <v>363000</v>
      </c>
      <c r="H63" s="368">
        <v>0.6</v>
      </c>
      <c r="I63" s="449" t="s">
        <v>1561</v>
      </c>
    </row>
    <row r="64" spans="1:9" ht="38.25">
      <c r="A64" s="366">
        <v>61</v>
      </c>
      <c r="B64" s="455" t="s">
        <v>1309</v>
      </c>
      <c r="C64" s="365" t="s">
        <v>1484</v>
      </c>
      <c r="D64" s="365" t="s">
        <v>16</v>
      </c>
      <c r="E64" s="365" t="s">
        <v>1670</v>
      </c>
      <c r="F64" s="456">
        <v>3941225</v>
      </c>
      <c r="G64" s="456">
        <v>400000</v>
      </c>
      <c r="H64" s="368">
        <v>0.10149128760727946</v>
      </c>
      <c r="I64" s="449" t="s">
        <v>1561</v>
      </c>
    </row>
    <row r="65" spans="1:9" ht="25.5">
      <c r="A65" s="366">
        <v>62</v>
      </c>
      <c r="B65" s="455" t="s">
        <v>1503</v>
      </c>
      <c r="C65" s="365" t="s">
        <v>1504</v>
      </c>
      <c r="D65" s="365" t="s">
        <v>16</v>
      </c>
      <c r="E65" s="365" t="s">
        <v>1671</v>
      </c>
      <c r="F65" s="456">
        <v>1085636</v>
      </c>
      <c r="G65" s="456">
        <v>400000</v>
      </c>
      <c r="H65" s="368">
        <v>0.3684476196441533</v>
      </c>
      <c r="I65" s="449" t="s">
        <v>1561</v>
      </c>
    </row>
    <row r="66" spans="1:9" ht="38.25">
      <c r="A66" s="366">
        <v>63</v>
      </c>
      <c r="B66" s="455" t="s">
        <v>1370</v>
      </c>
      <c r="C66" s="365" t="s">
        <v>1371</v>
      </c>
      <c r="D66" s="365" t="s">
        <v>16</v>
      </c>
      <c r="E66" s="365" t="s">
        <v>1672</v>
      </c>
      <c r="F66" s="456">
        <v>890000</v>
      </c>
      <c r="G66" s="456">
        <v>342600</v>
      </c>
      <c r="H66" s="368">
        <v>0.3849438202247191</v>
      </c>
      <c r="I66" s="449" t="s">
        <v>1561</v>
      </c>
    </row>
    <row r="67" spans="1:9" ht="38.25">
      <c r="A67" s="366">
        <v>64</v>
      </c>
      <c r="B67" s="455" t="s">
        <v>1673</v>
      </c>
      <c r="C67" s="365" t="s">
        <v>1674</v>
      </c>
      <c r="D67" s="365" t="s">
        <v>1403</v>
      </c>
      <c r="E67" s="365" t="s">
        <v>1675</v>
      </c>
      <c r="F67" s="456">
        <v>844013</v>
      </c>
      <c r="G67" s="456">
        <v>324900</v>
      </c>
      <c r="H67" s="368">
        <v>0.3849466773616046</v>
      </c>
      <c r="I67" s="449" t="s">
        <v>1561</v>
      </c>
    </row>
    <row r="68" spans="1:9" ht="25.5">
      <c r="A68" s="366">
        <v>65</v>
      </c>
      <c r="B68" s="455" t="s">
        <v>1435</v>
      </c>
      <c r="C68" s="365" t="s">
        <v>1436</v>
      </c>
      <c r="D68" s="365" t="s">
        <v>1437</v>
      </c>
      <c r="E68" s="365" t="s">
        <v>1676</v>
      </c>
      <c r="F68" s="456">
        <v>405713</v>
      </c>
      <c r="G68" s="456">
        <v>178500</v>
      </c>
      <c r="H68" s="368">
        <v>0.439966182991425</v>
      </c>
      <c r="I68" s="449" t="s">
        <v>1561</v>
      </c>
    </row>
    <row r="69" spans="1:9" ht="38.25">
      <c r="A69" s="366">
        <v>66</v>
      </c>
      <c r="B69" s="455" t="s">
        <v>1405</v>
      </c>
      <c r="C69" s="365" t="s">
        <v>1406</v>
      </c>
      <c r="D69" s="365" t="s">
        <v>16</v>
      </c>
      <c r="E69" s="365" t="s">
        <v>1677</v>
      </c>
      <c r="F69" s="456">
        <v>743600</v>
      </c>
      <c r="G69" s="456">
        <v>327200</v>
      </c>
      <c r="H69" s="368">
        <v>0.44002151694459385</v>
      </c>
      <c r="I69" s="449" t="s">
        <v>1561</v>
      </c>
    </row>
    <row r="70" spans="1:9" ht="38.25">
      <c r="A70" s="366">
        <v>67</v>
      </c>
      <c r="B70" s="455" t="s">
        <v>1678</v>
      </c>
      <c r="C70" s="365" t="s">
        <v>1679</v>
      </c>
      <c r="D70" s="365" t="s">
        <v>16</v>
      </c>
      <c r="E70" s="365" t="s">
        <v>1680</v>
      </c>
      <c r="F70" s="456">
        <v>845252</v>
      </c>
      <c r="G70" s="456">
        <v>400000</v>
      </c>
      <c r="H70" s="368">
        <v>0.47323165162578734</v>
      </c>
      <c r="I70" s="449" t="s">
        <v>1561</v>
      </c>
    </row>
    <row r="71" spans="1:9" ht="51">
      <c r="A71" s="366">
        <v>68</v>
      </c>
      <c r="B71" s="455" t="s">
        <v>1681</v>
      </c>
      <c r="C71" s="365" t="s">
        <v>1682</v>
      </c>
      <c r="D71" s="365" t="s">
        <v>16</v>
      </c>
      <c r="E71" s="365" t="s">
        <v>1683</v>
      </c>
      <c r="F71" s="456">
        <v>818800</v>
      </c>
      <c r="G71" s="456">
        <v>400000</v>
      </c>
      <c r="H71" s="368">
        <v>0.48851978505129456</v>
      </c>
      <c r="I71" s="449" t="s">
        <v>1561</v>
      </c>
    </row>
    <row r="72" spans="1:9" ht="38.25">
      <c r="A72" s="366">
        <v>69</v>
      </c>
      <c r="B72" s="455" t="s">
        <v>492</v>
      </c>
      <c r="C72" s="365" t="s">
        <v>1394</v>
      </c>
      <c r="D72" s="365" t="s">
        <v>16</v>
      </c>
      <c r="E72" s="365" t="s">
        <v>1684</v>
      </c>
      <c r="F72" s="456">
        <v>254900</v>
      </c>
      <c r="G72" s="456">
        <v>124900</v>
      </c>
      <c r="H72" s="368">
        <v>0.4899960768928992</v>
      </c>
      <c r="I72" s="449" t="s">
        <v>1561</v>
      </c>
    </row>
    <row r="73" spans="1:9" ht="38.25">
      <c r="A73" s="366">
        <v>70</v>
      </c>
      <c r="B73" s="455" t="s">
        <v>1685</v>
      </c>
      <c r="C73" s="365" t="s">
        <v>1686</v>
      </c>
      <c r="D73" s="365" t="s">
        <v>16</v>
      </c>
      <c r="E73" s="365" t="s">
        <v>1687</v>
      </c>
      <c r="F73" s="456">
        <v>330000</v>
      </c>
      <c r="G73" s="456">
        <v>181500</v>
      </c>
      <c r="H73" s="368">
        <v>0.55</v>
      </c>
      <c r="I73" s="449" t="s">
        <v>1561</v>
      </c>
    </row>
    <row r="74" spans="1:9" ht="25.5">
      <c r="A74" s="366">
        <v>71</v>
      </c>
      <c r="B74" s="455" t="s">
        <v>51</v>
      </c>
      <c r="C74" s="365" t="s">
        <v>1688</v>
      </c>
      <c r="D74" s="365" t="s">
        <v>16</v>
      </c>
      <c r="E74" s="365" t="s">
        <v>1689</v>
      </c>
      <c r="F74" s="456">
        <v>420000</v>
      </c>
      <c r="G74" s="456">
        <v>240000</v>
      </c>
      <c r="H74" s="368">
        <v>0.5714285714285714</v>
      </c>
      <c r="I74" s="449" t="s">
        <v>1561</v>
      </c>
    </row>
    <row r="75" spans="1:9" ht="25.5">
      <c r="A75" s="366">
        <v>72</v>
      </c>
      <c r="B75" s="455" t="s">
        <v>1690</v>
      </c>
      <c r="C75" s="365" t="s">
        <v>1691</v>
      </c>
      <c r="D75" s="365" t="s">
        <v>16</v>
      </c>
      <c r="E75" s="365" t="s">
        <v>1692</v>
      </c>
      <c r="F75" s="456">
        <v>670799</v>
      </c>
      <c r="G75" s="456">
        <v>400000</v>
      </c>
      <c r="H75" s="368">
        <v>0.5963038108285791</v>
      </c>
      <c r="I75" s="449" t="s">
        <v>1561</v>
      </c>
    </row>
    <row r="76" spans="1:9" ht="51">
      <c r="A76" s="366">
        <v>73</v>
      </c>
      <c r="B76" s="455" t="s">
        <v>1693</v>
      </c>
      <c r="C76" s="365" t="s">
        <v>1694</v>
      </c>
      <c r="D76" s="365" t="s">
        <v>16</v>
      </c>
      <c r="E76" s="365" t="s">
        <v>1695</v>
      </c>
      <c r="F76" s="456">
        <v>666000</v>
      </c>
      <c r="G76" s="456">
        <v>399600</v>
      </c>
      <c r="H76" s="368">
        <v>0.6</v>
      </c>
      <c r="I76" s="449" t="s">
        <v>1561</v>
      </c>
    </row>
    <row r="77" spans="1:9" ht="51">
      <c r="A77" s="366">
        <v>74</v>
      </c>
      <c r="B77" s="455" t="s">
        <v>1696</v>
      </c>
      <c r="C77" s="365" t="s">
        <v>1697</v>
      </c>
      <c r="D77" s="365" t="s">
        <v>16</v>
      </c>
      <c r="E77" s="365" t="s">
        <v>1698</v>
      </c>
      <c r="F77" s="456">
        <v>518400</v>
      </c>
      <c r="G77" s="456">
        <v>240000</v>
      </c>
      <c r="H77" s="368">
        <v>0.46296296296296297</v>
      </c>
      <c r="I77" s="449" t="s">
        <v>1561</v>
      </c>
    </row>
    <row r="78" spans="1:9" ht="38.25">
      <c r="A78" s="366">
        <v>75</v>
      </c>
      <c r="B78" s="455" t="s">
        <v>449</v>
      </c>
      <c r="C78" s="365" t="s">
        <v>1444</v>
      </c>
      <c r="D78" s="365" t="s">
        <v>16</v>
      </c>
      <c r="E78" s="365" t="s">
        <v>1699</v>
      </c>
      <c r="F78" s="456">
        <v>850000</v>
      </c>
      <c r="G78" s="456">
        <v>400000</v>
      </c>
      <c r="H78" s="368">
        <v>0.47058823529411764</v>
      </c>
      <c r="I78" s="449" t="s">
        <v>1561</v>
      </c>
    </row>
    <row r="79" spans="1:9" ht="38.25">
      <c r="A79" s="366">
        <v>76</v>
      </c>
      <c r="B79" s="455" t="s">
        <v>1700</v>
      </c>
      <c r="C79" s="365" t="s">
        <v>1701</v>
      </c>
      <c r="D79" s="365" t="s">
        <v>16</v>
      </c>
      <c r="E79" s="365" t="s">
        <v>1702</v>
      </c>
      <c r="F79" s="456">
        <v>484293</v>
      </c>
      <c r="G79" s="456">
        <v>250000</v>
      </c>
      <c r="H79" s="368">
        <v>0.5162164227027853</v>
      </c>
      <c r="I79" s="449" t="s">
        <v>1561</v>
      </c>
    </row>
    <row r="80" spans="1:9" ht="25.5">
      <c r="A80" s="366">
        <v>77</v>
      </c>
      <c r="B80" s="455" t="s">
        <v>1265</v>
      </c>
      <c r="C80" s="365" t="s">
        <v>1365</v>
      </c>
      <c r="D80" s="365" t="s">
        <v>16</v>
      </c>
      <c r="E80" s="365" t="s">
        <v>1703</v>
      </c>
      <c r="F80" s="456">
        <v>700000</v>
      </c>
      <c r="G80" s="456">
        <v>400000</v>
      </c>
      <c r="H80" s="368">
        <v>0.5714285714285714</v>
      </c>
      <c r="I80" s="449" t="s">
        <v>1561</v>
      </c>
    </row>
    <row r="81" spans="1:9" ht="15">
      <c r="A81" s="366">
        <v>78</v>
      </c>
      <c r="B81" s="455" t="s">
        <v>1243</v>
      </c>
      <c r="C81" s="365" t="s">
        <v>1474</v>
      </c>
      <c r="D81" s="365" t="s">
        <v>16</v>
      </c>
      <c r="E81" s="365" t="s">
        <v>1704</v>
      </c>
      <c r="F81" s="456">
        <v>318700</v>
      </c>
      <c r="G81" s="456">
        <v>191200</v>
      </c>
      <c r="H81" s="368">
        <v>0.5999372450580484</v>
      </c>
      <c r="I81" s="449" t="s">
        <v>1561</v>
      </c>
    </row>
    <row r="82" spans="1:9" ht="25.5">
      <c r="A82" s="366">
        <v>79</v>
      </c>
      <c r="B82" s="455" t="s">
        <v>1338</v>
      </c>
      <c r="C82" s="365" t="s">
        <v>1430</v>
      </c>
      <c r="D82" s="365" t="s">
        <v>16</v>
      </c>
      <c r="E82" s="365" t="s">
        <v>1705</v>
      </c>
      <c r="F82" s="456">
        <v>1239200</v>
      </c>
      <c r="G82" s="456">
        <v>400000</v>
      </c>
      <c r="H82" s="368">
        <v>0.32278889606197547</v>
      </c>
      <c r="I82" s="449" t="s">
        <v>1561</v>
      </c>
    </row>
    <row r="83" spans="1:9" ht="25.5">
      <c r="A83" s="366">
        <v>80</v>
      </c>
      <c r="B83" s="455" t="s">
        <v>1706</v>
      </c>
      <c r="C83" s="365" t="s">
        <v>1707</v>
      </c>
      <c r="D83" s="365" t="s">
        <v>16</v>
      </c>
      <c r="E83" s="365" t="s">
        <v>1708</v>
      </c>
      <c r="F83" s="456">
        <v>1187250</v>
      </c>
      <c r="G83" s="456">
        <v>400000</v>
      </c>
      <c r="H83" s="368">
        <v>0.3369</v>
      </c>
      <c r="I83" s="449" t="s">
        <v>1561</v>
      </c>
    </row>
    <row r="87" spans="1:9" ht="16.5" thickBot="1">
      <c r="A87" s="466" t="s">
        <v>1709</v>
      </c>
      <c r="B87" s="461"/>
      <c r="C87" s="461"/>
      <c r="D87" s="462"/>
      <c r="E87" s="460"/>
      <c r="F87" s="464"/>
      <c r="G87" s="465"/>
      <c r="H87" s="465"/>
      <c r="I87" s="463"/>
    </row>
    <row r="88" spans="1:9" ht="38.25">
      <c r="A88" s="440" t="s">
        <v>1509</v>
      </c>
      <c r="B88" s="441" t="s">
        <v>71</v>
      </c>
      <c r="C88" s="441" t="s">
        <v>153</v>
      </c>
      <c r="D88" s="441" t="s">
        <v>154</v>
      </c>
      <c r="E88" s="441" t="s">
        <v>1238</v>
      </c>
      <c r="F88" s="442" t="s">
        <v>1343</v>
      </c>
      <c r="G88" s="444" t="s">
        <v>739</v>
      </c>
      <c r="H88" s="444" t="s">
        <v>1345</v>
      </c>
      <c r="I88" s="445" t="s">
        <v>1347</v>
      </c>
    </row>
    <row r="89" spans="1:9" ht="25.5">
      <c r="A89" s="467">
        <v>1</v>
      </c>
      <c r="B89" s="455" t="s">
        <v>1513</v>
      </c>
      <c r="C89" s="365" t="s">
        <v>1514</v>
      </c>
      <c r="D89" s="365" t="s">
        <v>1297</v>
      </c>
      <c r="E89" s="458" t="s">
        <v>1710</v>
      </c>
      <c r="F89" s="367">
        <v>350000</v>
      </c>
      <c r="G89" s="367">
        <v>125000</v>
      </c>
      <c r="H89" s="368">
        <v>0.35714285714285715</v>
      </c>
      <c r="I89" s="459" t="s">
        <v>1711</v>
      </c>
    </row>
    <row r="90" spans="1:9" ht="38.25">
      <c r="A90" s="467">
        <v>2</v>
      </c>
      <c r="B90" s="455" t="s">
        <v>1519</v>
      </c>
      <c r="C90" s="365" t="s">
        <v>1520</v>
      </c>
      <c r="D90" s="365" t="s">
        <v>1297</v>
      </c>
      <c r="E90" s="458" t="s">
        <v>1712</v>
      </c>
      <c r="F90" s="367">
        <v>256000</v>
      </c>
      <c r="G90" s="367">
        <v>125000</v>
      </c>
      <c r="H90" s="368">
        <v>0.48828125</v>
      </c>
      <c r="I90" s="459" t="s">
        <v>1711</v>
      </c>
    </row>
    <row r="91" spans="1:9" ht="25.5">
      <c r="A91" s="467">
        <v>3</v>
      </c>
      <c r="B91" s="455" t="s">
        <v>1510</v>
      </c>
      <c r="C91" s="365" t="s">
        <v>1511</v>
      </c>
      <c r="D91" s="365" t="s">
        <v>1297</v>
      </c>
      <c r="E91" s="458" t="s">
        <v>1713</v>
      </c>
      <c r="F91" s="367">
        <v>404500</v>
      </c>
      <c r="G91" s="367">
        <v>125000</v>
      </c>
      <c r="H91" s="368">
        <v>0.30902348578491967</v>
      </c>
      <c r="I91" s="459" t="s">
        <v>1711</v>
      </c>
    </row>
    <row r="92" spans="1:9" ht="38.25">
      <c r="A92" s="467">
        <v>4</v>
      </c>
      <c r="B92" s="455" t="s">
        <v>1522</v>
      </c>
      <c r="C92" s="365" t="s">
        <v>1523</v>
      </c>
      <c r="D92" s="365" t="s">
        <v>1297</v>
      </c>
      <c r="E92" s="458" t="s">
        <v>1714</v>
      </c>
      <c r="F92" s="367">
        <v>275000</v>
      </c>
      <c r="G92" s="367">
        <v>125000</v>
      </c>
      <c r="H92" s="368">
        <v>0.45454545454545453</v>
      </c>
      <c r="I92" s="459" t="s">
        <v>1711</v>
      </c>
    </row>
    <row r="93" spans="1:9" ht="38.25">
      <c r="A93" s="467">
        <v>5</v>
      </c>
      <c r="B93" s="455" t="s">
        <v>1549</v>
      </c>
      <c r="C93" s="365" t="s">
        <v>1550</v>
      </c>
      <c r="D93" s="365" t="s">
        <v>1297</v>
      </c>
      <c r="E93" s="458" t="s">
        <v>1715</v>
      </c>
      <c r="F93" s="367">
        <v>100000</v>
      </c>
      <c r="G93" s="367">
        <v>50000</v>
      </c>
      <c r="H93" s="368">
        <v>0.5</v>
      </c>
      <c r="I93" s="459" t="s">
        <v>1711</v>
      </c>
    </row>
    <row r="94" spans="1:9" ht="38.25">
      <c r="A94" s="467">
        <v>6</v>
      </c>
      <c r="B94" s="455" t="s">
        <v>1555</v>
      </c>
      <c r="C94" s="365" t="s">
        <v>1556</v>
      </c>
      <c r="D94" s="365" t="s">
        <v>1297</v>
      </c>
      <c r="E94" s="458" t="s">
        <v>1716</v>
      </c>
      <c r="F94" s="367">
        <v>250000</v>
      </c>
      <c r="G94" s="367">
        <v>125000</v>
      </c>
      <c r="H94" s="368">
        <v>0.5</v>
      </c>
      <c r="I94" s="459" t="s">
        <v>1711</v>
      </c>
    </row>
    <row r="95" spans="1:9" ht="38.25">
      <c r="A95" s="467">
        <v>7</v>
      </c>
      <c r="B95" s="455" t="s">
        <v>1516</v>
      </c>
      <c r="C95" s="365" t="s">
        <v>1517</v>
      </c>
      <c r="D95" s="365" t="s">
        <v>1297</v>
      </c>
      <c r="E95" s="458" t="s">
        <v>1717</v>
      </c>
      <c r="F95" s="367">
        <v>336000</v>
      </c>
      <c r="G95" s="367">
        <v>125000</v>
      </c>
      <c r="H95" s="368">
        <v>0.37202380952380953</v>
      </c>
      <c r="I95" s="459" t="s">
        <v>1711</v>
      </c>
    </row>
    <row r="96" spans="1:9" ht="38.25">
      <c r="A96" s="467">
        <v>8</v>
      </c>
      <c r="B96" s="455" t="s">
        <v>1537</v>
      </c>
      <c r="C96" s="365" t="s">
        <v>1538</v>
      </c>
      <c r="D96" s="365" t="s">
        <v>1297</v>
      </c>
      <c r="E96" s="458" t="s">
        <v>1539</v>
      </c>
      <c r="F96" s="367">
        <v>280000</v>
      </c>
      <c r="G96" s="367">
        <v>125000</v>
      </c>
      <c r="H96" s="368">
        <v>0.44642857142857145</v>
      </c>
      <c r="I96" s="459" t="s">
        <v>1711</v>
      </c>
    </row>
    <row r="97" spans="1:9" ht="51">
      <c r="A97" s="467">
        <v>9</v>
      </c>
      <c r="B97" s="455" t="s">
        <v>1534</v>
      </c>
      <c r="C97" s="365" t="s">
        <v>1535</v>
      </c>
      <c r="D97" s="365" t="s">
        <v>1297</v>
      </c>
      <c r="E97" s="458" t="s">
        <v>1536</v>
      </c>
      <c r="F97" s="367">
        <v>224000</v>
      </c>
      <c r="G97" s="367">
        <v>110000</v>
      </c>
      <c r="H97" s="368">
        <v>0.49107142857142855</v>
      </c>
      <c r="I97" s="459" t="s">
        <v>1711</v>
      </c>
    </row>
    <row r="98" spans="1:9" ht="51">
      <c r="A98" s="467">
        <v>10</v>
      </c>
      <c r="B98" s="455" t="s">
        <v>1552</v>
      </c>
      <c r="C98" s="365" t="s">
        <v>1553</v>
      </c>
      <c r="D98" s="365" t="s">
        <v>1297</v>
      </c>
      <c r="E98" s="458" t="s">
        <v>1718</v>
      </c>
      <c r="F98" s="367">
        <v>250000</v>
      </c>
      <c r="G98" s="367">
        <v>125000</v>
      </c>
      <c r="H98" s="368">
        <v>0.5</v>
      </c>
      <c r="I98" s="459" t="s">
        <v>1711</v>
      </c>
    </row>
    <row r="99" spans="1:9" ht="51">
      <c r="A99" s="467">
        <v>11</v>
      </c>
      <c r="B99" s="455" t="s">
        <v>1543</v>
      </c>
      <c r="C99" s="365" t="s">
        <v>1544</v>
      </c>
      <c r="D99" s="365" t="s">
        <v>1297</v>
      </c>
      <c r="E99" s="458" t="s">
        <v>1719</v>
      </c>
      <c r="F99" s="367">
        <v>250000</v>
      </c>
      <c r="G99" s="367">
        <v>125000</v>
      </c>
      <c r="H99" s="368">
        <v>0.5</v>
      </c>
      <c r="I99" s="459" t="s">
        <v>1711</v>
      </c>
    </row>
    <row r="100" spans="1:9" ht="25.5">
      <c r="A100" s="467">
        <v>12</v>
      </c>
      <c r="B100" s="455" t="s">
        <v>1531</v>
      </c>
      <c r="C100" s="365" t="s">
        <v>1532</v>
      </c>
      <c r="D100" s="365" t="s">
        <v>1297</v>
      </c>
      <c r="E100" s="458" t="s">
        <v>1720</v>
      </c>
      <c r="F100" s="367">
        <v>253673</v>
      </c>
      <c r="G100" s="367">
        <v>124300</v>
      </c>
      <c r="H100" s="368">
        <v>0.4900009066790711</v>
      </c>
      <c r="I100" s="459" t="s">
        <v>1711</v>
      </c>
    </row>
    <row r="101" spans="1:9" ht="38.25">
      <c r="A101" s="467">
        <v>13</v>
      </c>
      <c r="B101" s="455" t="s">
        <v>1525</v>
      </c>
      <c r="C101" s="365" t="s">
        <v>1526</v>
      </c>
      <c r="D101" s="365" t="s">
        <v>1297</v>
      </c>
      <c r="E101" s="458" t="s">
        <v>1527</v>
      </c>
      <c r="F101" s="367">
        <v>400000</v>
      </c>
      <c r="G101" s="367">
        <v>125000</v>
      </c>
      <c r="H101" s="368">
        <v>0.3125</v>
      </c>
      <c r="I101" s="459" t="s">
        <v>1711</v>
      </c>
    </row>
    <row r="102" spans="1:9" ht="38.25">
      <c r="A102" s="467">
        <v>14</v>
      </c>
      <c r="B102" s="455" t="s">
        <v>1528</v>
      </c>
      <c r="C102" s="365" t="s">
        <v>1529</v>
      </c>
      <c r="D102" s="365" t="s">
        <v>1297</v>
      </c>
      <c r="E102" s="458" t="s">
        <v>1721</v>
      </c>
      <c r="F102" s="367">
        <v>290400</v>
      </c>
      <c r="G102" s="367">
        <v>125000</v>
      </c>
      <c r="H102" s="368">
        <v>0.43044077134986225</v>
      </c>
      <c r="I102" s="459" t="s">
        <v>1711</v>
      </c>
    </row>
    <row r="103" spans="1:9" ht="38.25">
      <c r="A103" s="467">
        <v>15</v>
      </c>
      <c r="B103" s="455" t="s">
        <v>1540</v>
      </c>
      <c r="C103" s="365" t="s">
        <v>1541</v>
      </c>
      <c r="D103" s="365" t="s">
        <v>1297</v>
      </c>
      <c r="E103" s="458" t="s">
        <v>1542</v>
      </c>
      <c r="F103" s="367">
        <v>100000</v>
      </c>
      <c r="G103" s="367">
        <v>50000</v>
      </c>
      <c r="H103" s="368">
        <v>0.5</v>
      </c>
      <c r="I103" s="459" t="s">
        <v>1711</v>
      </c>
    </row>
    <row r="104" spans="1:9" ht="51">
      <c r="A104" s="467">
        <v>16</v>
      </c>
      <c r="B104" s="455" t="s">
        <v>1295</v>
      </c>
      <c r="C104" s="365" t="s">
        <v>1296</v>
      </c>
      <c r="D104" s="365" t="s">
        <v>1297</v>
      </c>
      <c r="E104" s="458" t="s">
        <v>1722</v>
      </c>
      <c r="F104" s="367">
        <v>250000</v>
      </c>
      <c r="G104" s="367">
        <v>125000</v>
      </c>
      <c r="H104" s="368">
        <v>0.5</v>
      </c>
      <c r="I104" s="459" t="s">
        <v>1711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53" sqref="A53"/>
    </sheetView>
  </sheetViews>
  <sheetFormatPr defaultColWidth="9.140625" defaultRowHeight="15"/>
  <cols>
    <col min="2" max="2" width="15.28125" style="0" customWidth="1"/>
    <col min="3" max="3" width="19.7109375" style="0" customWidth="1"/>
    <col min="4" max="4" width="10.28125" style="0" customWidth="1"/>
    <col min="5" max="5" width="29.140625" style="0" customWidth="1"/>
    <col min="6" max="7" width="25.140625" style="0" customWidth="1"/>
    <col min="8" max="8" width="16.57421875" style="0" customWidth="1"/>
    <col min="9" max="9" width="27.57421875" style="0" customWidth="1"/>
  </cols>
  <sheetData>
    <row r="1" spans="1:9" ht="15">
      <c r="A1" s="469" t="s">
        <v>1723</v>
      </c>
      <c r="B1" s="468"/>
      <c r="C1" s="468"/>
      <c r="D1" s="468"/>
      <c r="E1" s="468"/>
      <c r="F1" s="468"/>
      <c r="G1" s="468"/>
      <c r="H1" s="468"/>
      <c r="I1" s="468"/>
    </row>
    <row r="2" spans="1:9" ht="30">
      <c r="A2" s="470" t="s">
        <v>1724</v>
      </c>
      <c r="B2" s="470" t="s">
        <v>71</v>
      </c>
      <c r="C2" s="470" t="s">
        <v>4</v>
      </c>
      <c r="D2" s="470" t="s">
        <v>1725</v>
      </c>
      <c r="E2" s="470" t="s">
        <v>1726</v>
      </c>
      <c r="F2" s="471" t="s">
        <v>1727</v>
      </c>
      <c r="G2" s="471" t="s">
        <v>1728</v>
      </c>
      <c r="H2" s="471" t="s">
        <v>1729</v>
      </c>
      <c r="I2" s="471" t="s">
        <v>1730</v>
      </c>
    </row>
    <row r="3" spans="1:9" ht="15">
      <c r="A3" s="472">
        <v>1</v>
      </c>
      <c r="B3" s="473" t="s">
        <v>1731</v>
      </c>
      <c r="C3" s="474" t="s">
        <v>963</v>
      </c>
      <c r="D3" s="473" t="s">
        <v>1385</v>
      </c>
      <c r="E3" s="474" t="s">
        <v>1732</v>
      </c>
      <c r="F3" s="475">
        <v>1270000</v>
      </c>
      <c r="G3" s="476">
        <v>500000</v>
      </c>
      <c r="H3" s="477">
        <v>39.37007874015748</v>
      </c>
      <c r="I3" s="473" t="s">
        <v>1733</v>
      </c>
    </row>
    <row r="4" spans="1:9" ht="45">
      <c r="A4" s="472">
        <v>2</v>
      </c>
      <c r="B4" s="473" t="s">
        <v>1381</v>
      </c>
      <c r="C4" s="474" t="s">
        <v>1734</v>
      </c>
      <c r="D4" s="473" t="s">
        <v>16</v>
      </c>
      <c r="E4" s="474" t="s">
        <v>1735</v>
      </c>
      <c r="F4" s="475">
        <v>364550</v>
      </c>
      <c r="G4" s="476">
        <v>255100</v>
      </c>
      <c r="H4" s="477">
        <v>69.97668358249896</v>
      </c>
      <c r="I4" s="473" t="s">
        <v>1733</v>
      </c>
    </row>
    <row r="5" spans="1:9" ht="30">
      <c r="A5" s="472">
        <v>3</v>
      </c>
      <c r="B5" s="473" t="s">
        <v>92</v>
      </c>
      <c r="C5" s="474" t="s">
        <v>695</v>
      </c>
      <c r="D5" s="473" t="s">
        <v>1385</v>
      </c>
      <c r="E5" s="474" t="s">
        <v>1736</v>
      </c>
      <c r="F5" s="475">
        <v>714000</v>
      </c>
      <c r="G5" s="476">
        <v>499800</v>
      </c>
      <c r="H5" s="477">
        <v>70</v>
      </c>
      <c r="I5" s="473" t="s">
        <v>1733</v>
      </c>
    </row>
    <row r="6" spans="1:9" ht="60">
      <c r="A6" s="472">
        <v>4</v>
      </c>
      <c r="B6" s="473" t="s">
        <v>1737</v>
      </c>
      <c r="C6" s="474" t="s">
        <v>1738</v>
      </c>
      <c r="D6" s="473" t="s">
        <v>16</v>
      </c>
      <c r="E6" s="474" t="s">
        <v>1739</v>
      </c>
      <c r="F6" s="475">
        <v>303000</v>
      </c>
      <c r="G6" s="476">
        <v>211800</v>
      </c>
      <c r="H6" s="477">
        <v>69.9009900990099</v>
      </c>
      <c r="I6" s="473" t="s">
        <v>1733</v>
      </c>
    </row>
    <row r="7" spans="1:9" ht="30">
      <c r="A7" s="472">
        <v>5</v>
      </c>
      <c r="B7" s="473" t="s">
        <v>29</v>
      </c>
      <c r="C7" s="474" t="s">
        <v>30</v>
      </c>
      <c r="D7" s="473" t="s">
        <v>16</v>
      </c>
      <c r="E7" s="474" t="s">
        <v>1740</v>
      </c>
      <c r="F7" s="475">
        <v>560000</v>
      </c>
      <c r="G7" s="476">
        <v>392000</v>
      </c>
      <c r="H7" s="477">
        <v>70</v>
      </c>
      <c r="I7" s="473" t="s">
        <v>1733</v>
      </c>
    </row>
    <row r="8" spans="1:9" ht="15">
      <c r="A8" s="472">
        <v>6</v>
      </c>
      <c r="B8" s="473" t="s">
        <v>1673</v>
      </c>
      <c r="C8" s="474" t="s">
        <v>1741</v>
      </c>
      <c r="D8" s="473" t="s">
        <v>1403</v>
      </c>
      <c r="E8" s="474" t="s">
        <v>1742</v>
      </c>
      <c r="F8" s="475">
        <v>450000</v>
      </c>
      <c r="G8" s="476">
        <v>292000</v>
      </c>
      <c r="H8" s="477">
        <v>64.88888888888889</v>
      </c>
      <c r="I8" s="473" t="s">
        <v>1733</v>
      </c>
    </row>
    <row r="9" spans="1:9" ht="45">
      <c r="A9" s="472">
        <v>7</v>
      </c>
      <c r="B9" s="473" t="s">
        <v>184</v>
      </c>
      <c r="C9" s="474" t="s">
        <v>1019</v>
      </c>
      <c r="D9" s="473" t="s">
        <v>16</v>
      </c>
      <c r="E9" s="474" t="s">
        <v>1743</v>
      </c>
      <c r="F9" s="475">
        <v>316400</v>
      </c>
      <c r="G9" s="476">
        <v>221400</v>
      </c>
      <c r="H9" s="477">
        <v>69.97471554993679</v>
      </c>
      <c r="I9" s="473" t="s">
        <v>1733</v>
      </c>
    </row>
    <row r="10" spans="1:9" ht="45">
      <c r="A10" s="472">
        <v>8</v>
      </c>
      <c r="B10" s="473" t="s">
        <v>1744</v>
      </c>
      <c r="C10" s="474" t="s">
        <v>969</v>
      </c>
      <c r="D10" s="473" t="s">
        <v>16</v>
      </c>
      <c r="E10" s="474" t="s">
        <v>1745</v>
      </c>
      <c r="F10" s="475">
        <v>513000</v>
      </c>
      <c r="G10" s="476">
        <v>359100</v>
      </c>
      <c r="H10" s="477">
        <v>70</v>
      </c>
      <c r="I10" s="473" t="s">
        <v>1733</v>
      </c>
    </row>
    <row r="11" spans="1:9" ht="15">
      <c r="A11" s="472">
        <v>9</v>
      </c>
      <c r="B11" s="473" t="s">
        <v>20</v>
      </c>
      <c r="C11" s="474" t="s">
        <v>21</v>
      </c>
      <c r="D11" s="473" t="s">
        <v>16</v>
      </c>
      <c r="E11" s="474" t="s">
        <v>1746</v>
      </c>
      <c r="F11" s="475">
        <v>198500</v>
      </c>
      <c r="G11" s="476">
        <v>109000</v>
      </c>
      <c r="H11" s="477">
        <v>54.91183879093199</v>
      </c>
      <c r="I11" s="473" t="s">
        <v>1733</v>
      </c>
    </row>
    <row r="12" spans="1:9" ht="45">
      <c r="A12" s="472">
        <v>10</v>
      </c>
      <c r="B12" s="473" t="s">
        <v>1747</v>
      </c>
      <c r="C12" s="474" t="s">
        <v>1748</v>
      </c>
      <c r="D12" s="473" t="s">
        <v>16</v>
      </c>
      <c r="E12" s="474" t="s">
        <v>1749</v>
      </c>
      <c r="F12" s="475">
        <v>950000</v>
      </c>
      <c r="G12" s="476">
        <v>500000</v>
      </c>
      <c r="H12" s="477">
        <v>52.63157894736842</v>
      </c>
      <c r="I12" s="473" t="s">
        <v>1733</v>
      </c>
    </row>
    <row r="13" spans="1:9" ht="45">
      <c r="A13" s="472">
        <v>11</v>
      </c>
      <c r="B13" s="473" t="s">
        <v>518</v>
      </c>
      <c r="C13" s="474" t="s">
        <v>1157</v>
      </c>
      <c r="D13" s="473" t="s">
        <v>1385</v>
      </c>
      <c r="E13" s="474" t="s">
        <v>1750</v>
      </c>
      <c r="F13" s="475">
        <v>846950</v>
      </c>
      <c r="G13" s="476">
        <v>500000</v>
      </c>
      <c r="H13" s="477">
        <v>59.03536218194698</v>
      </c>
      <c r="I13" s="473" t="s">
        <v>1733</v>
      </c>
    </row>
    <row r="14" spans="1:9" ht="45">
      <c r="A14" s="472">
        <v>12</v>
      </c>
      <c r="B14" s="473" t="s">
        <v>1751</v>
      </c>
      <c r="C14" s="474" t="s">
        <v>957</v>
      </c>
      <c r="D14" s="473" t="s">
        <v>1385</v>
      </c>
      <c r="E14" s="474" t="s">
        <v>1752</v>
      </c>
      <c r="F14" s="475">
        <v>350000</v>
      </c>
      <c r="G14" s="476">
        <v>245000</v>
      </c>
      <c r="H14" s="477">
        <v>70</v>
      </c>
      <c r="I14" s="473" t="s">
        <v>1733</v>
      </c>
    </row>
    <row r="15" spans="1:9" ht="45">
      <c r="A15" s="472">
        <v>13</v>
      </c>
      <c r="B15" s="473" t="s">
        <v>754</v>
      </c>
      <c r="C15" s="474" t="s">
        <v>1220</v>
      </c>
      <c r="D15" s="473" t="s">
        <v>16</v>
      </c>
      <c r="E15" s="474" t="s">
        <v>1753</v>
      </c>
      <c r="F15" s="475">
        <v>663040</v>
      </c>
      <c r="G15" s="476">
        <v>464100</v>
      </c>
      <c r="H15" s="477">
        <v>69.99577702702703</v>
      </c>
      <c r="I15" s="473" t="s">
        <v>1733</v>
      </c>
    </row>
    <row r="16" spans="1:9" ht="30">
      <c r="A16" s="472">
        <v>14</v>
      </c>
      <c r="B16" s="473" t="s">
        <v>774</v>
      </c>
      <c r="C16" s="474" t="s">
        <v>1754</v>
      </c>
      <c r="D16" s="473" t="s">
        <v>16</v>
      </c>
      <c r="E16" s="474" t="s">
        <v>1755</v>
      </c>
      <c r="F16" s="475">
        <v>720000</v>
      </c>
      <c r="G16" s="476">
        <v>500000</v>
      </c>
      <c r="H16" s="477">
        <v>69.44444444444444</v>
      </c>
      <c r="I16" s="473" t="s">
        <v>1733</v>
      </c>
    </row>
    <row r="17" spans="1:9" ht="30">
      <c r="A17" s="472">
        <v>15</v>
      </c>
      <c r="B17" s="473" t="s">
        <v>1486</v>
      </c>
      <c r="C17" s="474" t="s">
        <v>1756</v>
      </c>
      <c r="D17" s="473" t="s">
        <v>16</v>
      </c>
      <c r="E17" s="474" t="s">
        <v>1757</v>
      </c>
      <c r="F17" s="475">
        <v>760000</v>
      </c>
      <c r="G17" s="476">
        <v>500000</v>
      </c>
      <c r="H17" s="477">
        <v>65.78947368421053</v>
      </c>
      <c r="I17" s="473" t="s">
        <v>1733</v>
      </c>
    </row>
    <row r="18" spans="1:9" ht="45">
      <c r="A18" s="472">
        <v>16</v>
      </c>
      <c r="B18" s="473" t="s">
        <v>1642</v>
      </c>
      <c r="C18" s="474" t="s">
        <v>968</v>
      </c>
      <c r="D18" s="473" t="s">
        <v>16</v>
      </c>
      <c r="E18" s="474" t="s">
        <v>1758</v>
      </c>
      <c r="F18" s="475">
        <v>710000</v>
      </c>
      <c r="G18" s="476">
        <v>497000</v>
      </c>
      <c r="H18" s="477">
        <v>70</v>
      </c>
      <c r="I18" s="473" t="s">
        <v>1733</v>
      </c>
    </row>
    <row r="19" spans="1:9" ht="60">
      <c r="A19" s="472">
        <v>17</v>
      </c>
      <c r="B19" s="473" t="s">
        <v>1299</v>
      </c>
      <c r="C19" s="474" t="s">
        <v>967</v>
      </c>
      <c r="D19" s="473" t="s">
        <v>16</v>
      </c>
      <c r="E19" s="474" t="s">
        <v>1759</v>
      </c>
      <c r="F19" s="475">
        <v>340000</v>
      </c>
      <c r="G19" s="476">
        <v>238000</v>
      </c>
      <c r="H19" s="477">
        <v>70</v>
      </c>
      <c r="I19" s="473" t="s">
        <v>1733</v>
      </c>
    </row>
    <row r="20" spans="1:9" ht="30">
      <c r="A20" s="472">
        <v>18</v>
      </c>
      <c r="B20" s="473" t="s">
        <v>1760</v>
      </c>
      <c r="C20" s="474" t="s">
        <v>1761</v>
      </c>
      <c r="D20" s="473" t="s">
        <v>16</v>
      </c>
      <c r="E20" s="474" t="s">
        <v>1762</v>
      </c>
      <c r="F20" s="475">
        <v>497000</v>
      </c>
      <c r="G20" s="476">
        <v>345000</v>
      </c>
      <c r="H20" s="477">
        <v>69.41649899396378</v>
      </c>
      <c r="I20" s="473" t="s">
        <v>1733</v>
      </c>
    </row>
    <row r="21" spans="1:9" ht="30">
      <c r="A21" s="472">
        <v>19</v>
      </c>
      <c r="B21" s="473" t="s">
        <v>780</v>
      </c>
      <c r="C21" s="474" t="s">
        <v>1763</v>
      </c>
      <c r="D21" s="473" t="s">
        <v>16</v>
      </c>
      <c r="E21" s="474" t="s">
        <v>1764</v>
      </c>
      <c r="F21" s="475">
        <v>441650</v>
      </c>
      <c r="G21" s="476">
        <v>305000</v>
      </c>
      <c r="H21" s="477">
        <v>69.05920978150118</v>
      </c>
      <c r="I21" s="473" t="s">
        <v>1733</v>
      </c>
    </row>
    <row r="22" spans="1:9" ht="45">
      <c r="A22" s="472">
        <v>20</v>
      </c>
      <c r="B22" s="473" t="s">
        <v>1498</v>
      </c>
      <c r="C22" s="474" t="s">
        <v>994</v>
      </c>
      <c r="D22" s="473" t="s">
        <v>16</v>
      </c>
      <c r="E22" s="474" t="s">
        <v>1765</v>
      </c>
      <c r="F22" s="475">
        <v>710000</v>
      </c>
      <c r="G22" s="476">
        <v>497000</v>
      </c>
      <c r="H22" s="477">
        <v>70</v>
      </c>
      <c r="I22" s="473" t="s">
        <v>1733</v>
      </c>
    </row>
    <row r="23" spans="1:9" ht="45">
      <c r="A23" s="472">
        <v>21</v>
      </c>
      <c r="B23" s="473" t="s">
        <v>42</v>
      </c>
      <c r="C23" s="474" t="s">
        <v>43</v>
      </c>
      <c r="D23" s="473" t="s">
        <v>16</v>
      </c>
      <c r="E23" s="474" t="s">
        <v>1766</v>
      </c>
      <c r="F23" s="475">
        <v>700000</v>
      </c>
      <c r="G23" s="476">
        <v>490000</v>
      </c>
      <c r="H23" s="477">
        <v>70</v>
      </c>
      <c r="I23" s="473" t="s">
        <v>1733</v>
      </c>
    </row>
    <row r="24" spans="1:9" ht="45">
      <c r="A24" s="472">
        <v>22</v>
      </c>
      <c r="B24" s="473" t="s">
        <v>1576</v>
      </c>
      <c r="C24" s="474" t="s">
        <v>1767</v>
      </c>
      <c r="D24" s="473" t="s">
        <v>16</v>
      </c>
      <c r="E24" s="474" t="s">
        <v>1768</v>
      </c>
      <c r="F24" s="475">
        <v>800000</v>
      </c>
      <c r="G24" s="476">
        <v>500000</v>
      </c>
      <c r="H24" s="477">
        <v>62.5</v>
      </c>
      <c r="I24" s="473" t="s">
        <v>1733</v>
      </c>
    </row>
    <row r="25" spans="1:9" ht="45">
      <c r="A25" s="472">
        <v>23</v>
      </c>
      <c r="B25" s="473" t="s">
        <v>1309</v>
      </c>
      <c r="C25" s="474" t="s">
        <v>981</v>
      </c>
      <c r="D25" s="473" t="s">
        <v>16</v>
      </c>
      <c r="E25" s="474" t="s">
        <v>1769</v>
      </c>
      <c r="F25" s="475">
        <v>470000</v>
      </c>
      <c r="G25" s="476">
        <v>329000</v>
      </c>
      <c r="H25" s="477">
        <v>70</v>
      </c>
      <c r="I25" s="473" t="s">
        <v>1733</v>
      </c>
    </row>
    <row r="26" spans="1:9" ht="30">
      <c r="A26" s="472">
        <v>24</v>
      </c>
      <c r="B26" s="473" t="s">
        <v>1770</v>
      </c>
      <c r="C26" s="474" t="s">
        <v>979</v>
      </c>
      <c r="D26" s="473" t="s">
        <v>16</v>
      </c>
      <c r="E26" s="474" t="s">
        <v>1771</v>
      </c>
      <c r="F26" s="475">
        <v>700000</v>
      </c>
      <c r="G26" s="476">
        <v>490000</v>
      </c>
      <c r="H26" s="477">
        <v>70</v>
      </c>
      <c r="I26" s="473" t="s">
        <v>1733</v>
      </c>
    </row>
    <row r="27" spans="1:9" ht="45">
      <c r="A27" s="472">
        <v>25</v>
      </c>
      <c r="B27" s="473" t="s">
        <v>36</v>
      </c>
      <c r="C27" s="474" t="s">
        <v>37</v>
      </c>
      <c r="D27" s="473" t="s">
        <v>16</v>
      </c>
      <c r="E27" s="474" t="s">
        <v>1772</v>
      </c>
      <c r="F27" s="475">
        <v>508200</v>
      </c>
      <c r="G27" s="476">
        <v>355700</v>
      </c>
      <c r="H27" s="477">
        <v>69.99212908303818</v>
      </c>
      <c r="I27" s="473" t="s">
        <v>1733</v>
      </c>
    </row>
    <row r="28" spans="1:9" ht="45">
      <c r="A28" s="472">
        <v>26</v>
      </c>
      <c r="B28" s="473" t="s">
        <v>187</v>
      </c>
      <c r="C28" s="474" t="s">
        <v>988</v>
      </c>
      <c r="D28" s="473" t="s">
        <v>1385</v>
      </c>
      <c r="E28" s="474" t="s">
        <v>1773</v>
      </c>
      <c r="F28" s="475">
        <v>180000</v>
      </c>
      <c r="G28" s="476">
        <v>126000</v>
      </c>
      <c r="H28" s="477">
        <v>70</v>
      </c>
      <c r="I28" s="473" t="s">
        <v>1733</v>
      </c>
    </row>
    <row r="29" spans="1:9" ht="30">
      <c r="A29" s="472">
        <v>27</v>
      </c>
      <c r="B29" s="473" t="s">
        <v>524</v>
      </c>
      <c r="C29" s="474" t="s">
        <v>1774</v>
      </c>
      <c r="D29" s="473" t="s">
        <v>16</v>
      </c>
      <c r="E29" s="474" t="s">
        <v>1775</v>
      </c>
      <c r="F29" s="475">
        <v>975650</v>
      </c>
      <c r="G29" s="476">
        <v>500000</v>
      </c>
      <c r="H29" s="477">
        <v>51.24788602470149</v>
      </c>
      <c r="I29" s="473" t="s">
        <v>1733</v>
      </c>
    </row>
    <row r="30" spans="1:9" ht="45">
      <c r="A30" s="472">
        <v>28</v>
      </c>
      <c r="B30" s="473" t="s">
        <v>60</v>
      </c>
      <c r="C30" s="474" t="s">
        <v>61</v>
      </c>
      <c r="D30" s="473" t="s">
        <v>16</v>
      </c>
      <c r="E30" s="474" t="s">
        <v>1776</v>
      </c>
      <c r="F30" s="475">
        <v>170000</v>
      </c>
      <c r="G30" s="476">
        <v>110500</v>
      </c>
      <c r="H30" s="477">
        <v>65</v>
      </c>
      <c r="I30" s="473" t="s">
        <v>1733</v>
      </c>
    </row>
    <row r="31" spans="1:9" ht="60">
      <c r="A31" s="472">
        <v>29</v>
      </c>
      <c r="B31" s="473" t="s">
        <v>1399</v>
      </c>
      <c r="C31" s="474" t="s">
        <v>1777</v>
      </c>
      <c r="D31" s="473" t="s">
        <v>16</v>
      </c>
      <c r="E31" s="474" t="s">
        <v>1778</v>
      </c>
      <c r="F31" s="475">
        <v>2420000</v>
      </c>
      <c r="G31" s="476">
        <v>500000</v>
      </c>
      <c r="H31" s="477">
        <v>20.66115702479339</v>
      </c>
      <c r="I31" s="473" t="s">
        <v>1733</v>
      </c>
    </row>
    <row r="32" spans="1:9" ht="30">
      <c r="A32" s="472">
        <v>30</v>
      </c>
      <c r="B32" s="473" t="s">
        <v>1265</v>
      </c>
      <c r="C32" s="474" t="s">
        <v>989</v>
      </c>
      <c r="D32" s="473" t="s">
        <v>16</v>
      </c>
      <c r="E32" s="474" t="s">
        <v>1779</v>
      </c>
      <c r="F32" s="475">
        <v>600000</v>
      </c>
      <c r="G32" s="476">
        <v>420000</v>
      </c>
      <c r="H32" s="477">
        <v>70</v>
      </c>
      <c r="I32" s="473" t="s">
        <v>1733</v>
      </c>
    </row>
    <row r="33" spans="1:9" ht="30">
      <c r="A33" s="472">
        <v>31</v>
      </c>
      <c r="B33" s="473" t="s">
        <v>1288</v>
      </c>
      <c r="C33" s="474" t="s">
        <v>1780</v>
      </c>
      <c r="D33" s="473" t="s">
        <v>16</v>
      </c>
      <c r="E33" s="474" t="s">
        <v>1781</v>
      </c>
      <c r="F33" s="475">
        <v>300000</v>
      </c>
      <c r="G33" s="476">
        <v>165000</v>
      </c>
      <c r="H33" s="477">
        <v>55.00000000000001</v>
      </c>
      <c r="I33" s="473" t="s">
        <v>1733</v>
      </c>
    </row>
    <row r="34" spans="1:9" ht="30">
      <c r="A34" s="472">
        <v>32</v>
      </c>
      <c r="B34" s="473" t="s">
        <v>48</v>
      </c>
      <c r="C34" s="474" t="s">
        <v>49</v>
      </c>
      <c r="D34" s="473" t="s">
        <v>16</v>
      </c>
      <c r="E34" s="474" t="s">
        <v>1782</v>
      </c>
      <c r="F34" s="475">
        <v>160000</v>
      </c>
      <c r="G34" s="476">
        <v>112000</v>
      </c>
      <c r="H34" s="477">
        <v>70</v>
      </c>
      <c r="I34" s="473" t="s">
        <v>1733</v>
      </c>
    </row>
    <row r="35" spans="1:9" ht="45">
      <c r="A35" s="472">
        <v>33</v>
      </c>
      <c r="B35" s="473" t="s">
        <v>1783</v>
      </c>
      <c r="C35" s="474" t="s">
        <v>1784</v>
      </c>
      <c r="D35" s="473" t="s">
        <v>1785</v>
      </c>
      <c r="E35" s="474" t="s">
        <v>1786</v>
      </c>
      <c r="F35" s="475">
        <v>740000</v>
      </c>
      <c r="G35" s="476">
        <v>480000</v>
      </c>
      <c r="H35" s="477">
        <v>64.86486486486487</v>
      </c>
      <c r="I35" s="473" t="s">
        <v>1733</v>
      </c>
    </row>
    <row r="36" spans="1:9" ht="30">
      <c r="A36" s="472">
        <v>34</v>
      </c>
      <c r="B36" s="473" t="s">
        <v>1787</v>
      </c>
      <c r="C36" s="474" t="s">
        <v>962</v>
      </c>
      <c r="D36" s="473" t="s">
        <v>16</v>
      </c>
      <c r="E36" s="474" t="s">
        <v>1788</v>
      </c>
      <c r="F36" s="475">
        <v>519800</v>
      </c>
      <c r="G36" s="476">
        <v>363800</v>
      </c>
      <c r="H36" s="477">
        <v>69.98845709888418</v>
      </c>
      <c r="I36" s="473" t="s">
        <v>1733</v>
      </c>
    </row>
    <row r="37" spans="1:9" ht="30">
      <c r="A37" s="472">
        <v>35</v>
      </c>
      <c r="B37" s="473" t="s">
        <v>1789</v>
      </c>
      <c r="C37" s="474" t="s">
        <v>1790</v>
      </c>
      <c r="D37" s="473" t="s">
        <v>1385</v>
      </c>
      <c r="E37" s="474" t="s">
        <v>1791</v>
      </c>
      <c r="F37" s="475">
        <v>240000</v>
      </c>
      <c r="G37" s="476">
        <v>168000</v>
      </c>
      <c r="H37" s="477">
        <v>70</v>
      </c>
      <c r="I37" s="473" t="s">
        <v>1733</v>
      </c>
    </row>
    <row r="38" spans="1:9" ht="30">
      <c r="A38" s="472">
        <v>36</v>
      </c>
      <c r="B38" s="473" t="s">
        <v>1678</v>
      </c>
      <c r="C38" s="474" t="s">
        <v>1792</v>
      </c>
      <c r="D38" s="473" t="s">
        <v>16</v>
      </c>
      <c r="E38" s="474" t="s">
        <v>1793</v>
      </c>
      <c r="F38" s="475">
        <v>400000</v>
      </c>
      <c r="G38" s="476">
        <v>280000</v>
      </c>
      <c r="H38" s="477">
        <v>70</v>
      </c>
      <c r="I38" s="473" t="s">
        <v>1733</v>
      </c>
    </row>
    <row r="39" spans="1:9" ht="30">
      <c r="A39" s="472">
        <v>37</v>
      </c>
      <c r="B39" s="473" t="s">
        <v>474</v>
      </c>
      <c r="C39" s="474" t="s">
        <v>1235</v>
      </c>
      <c r="D39" s="473" t="s">
        <v>16</v>
      </c>
      <c r="E39" s="474" t="s">
        <v>1794</v>
      </c>
      <c r="F39" s="475">
        <v>590000</v>
      </c>
      <c r="G39" s="476">
        <v>413000</v>
      </c>
      <c r="H39" s="477">
        <v>70</v>
      </c>
      <c r="I39" s="473" t="s">
        <v>1733</v>
      </c>
    </row>
    <row r="40" spans="1:9" ht="15">
      <c r="A40" s="472">
        <v>38</v>
      </c>
      <c r="B40" s="473" t="s">
        <v>1795</v>
      </c>
      <c r="C40" s="474" t="s">
        <v>986</v>
      </c>
      <c r="D40" s="473" t="s">
        <v>16</v>
      </c>
      <c r="E40" s="474" t="s">
        <v>1796</v>
      </c>
      <c r="F40" s="475">
        <v>1020000</v>
      </c>
      <c r="G40" s="476">
        <v>500000</v>
      </c>
      <c r="H40" s="477">
        <v>49.01960784313725</v>
      </c>
      <c r="I40" s="473" t="s">
        <v>1733</v>
      </c>
    </row>
    <row r="41" spans="1:9" ht="15">
      <c r="A41" s="472">
        <v>39</v>
      </c>
      <c r="B41" s="473" t="s">
        <v>1291</v>
      </c>
      <c r="C41" s="474" t="s">
        <v>1797</v>
      </c>
      <c r="D41" s="473" t="s">
        <v>16</v>
      </c>
      <c r="E41" s="474" t="s">
        <v>1798</v>
      </c>
      <c r="F41" s="475">
        <v>1020000</v>
      </c>
      <c r="G41" s="476">
        <v>500000</v>
      </c>
      <c r="H41" s="477">
        <v>49.01960784313725</v>
      </c>
      <c r="I41" s="473" t="s">
        <v>1733</v>
      </c>
    </row>
    <row r="42" spans="1:9" ht="15">
      <c r="A42" s="472">
        <v>40</v>
      </c>
      <c r="B42" s="473" t="s">
        <v>689</v>
      </c>
      <c r="C42" s="474" t="s">
        <v>690</v>
      </c>
      <c r="D42" s="473" t="s">
        <v>16</v>
      </c>
      <c r="E42" s="474" t="s">
        <v>1799</v>
      </c>
      <c r="F42" s="475">
        <v>965000</v>
      </c>
      <c r="G42" s="476">
        <v>500000</v>
      </c>
      <c r="H42" s="477">
        <v>51.813471502590666</v>
      </c>
      <c r="I42" s="473" t="s">
        <v>1733</v>
      </c>
    </row>
    <row r="43" spans="1:9" ht="45">
      <c r="A43" s="472">
        <v>41</v>
      </c>
      <c r="B43" s="473" t="s">
        <v>1800</v>
      </c>
      <c r="C43" s="474" t="s">
        <v>1801</v>
      </c>
      <c r="D43" s="473" t="s">
        <v>16</v>
      </c>
      <c r="E43" s="474" t="s">
        <v>1802</v>
      </c>
      <c r="F43" s="475">
        <v>242000</v>
      </c>
      <c r="G43" s="476">
        <v>169400</v>
      </c>
      <c r="H43" s="477">
        <v>70</v>
      </c>
      <c r="I43" s="473" t="s">
        <v>1733</v>
      </c>
    </row>
    <row r="44" spans="1:9" ht="30">
      <c r="A44" s="472">
        <v>42</v>
      </c>
      <c r="B44" s="473" t="s">
        <v>1803</v>
      </c>
      <c r="C44" s="474" t="s">
        <v>1804</v>
      </c>
      <c r="D44" s="473" t="s">
        <v>16</v>
      </c>
      <c r="E44" s="474" t="s">
        <v>1805</v>
      </c>
      <c r="F44" s="475">
        <v>730000</v>
      </c>
      <c r="G44" s="476">
        <v>500000</v>
      </c>
      <c r="H44" s="477">
        <v>68.4931506849315</v>
      </c>
      <c r="I44" s="473" t="s">
        <v>1733</v>
      </c>
    </row>
    <row r="45" spans="1:9" ht="45">
      <c r="A45" s="472">
        <v>43</v>
      </c>
      <c r="B45" s="473" t="s">
        <v>1270</v>
      </c>
      <c r="C45" s="474" t="s">
        <v>1806</v>
      </c>
      <c r="D45" s="473" t="s">
        <v>16</v>
      </c>
      <c r="E45" s="474" t="s">
        <v>1807</v>
      </c>
      <c r="F45" s="475">
        <v>677600</v>
      </c>
      <c r="G45" s="476">
        <v>473800</v>
      </c>
      <c r="H45" s="477">
        <v>69.9232585596222</v>
      </c>
      <c r="I45" s="473" t="s">
        <v>1733</v>
      </c>
    </row>
    <row r="46" spans="1:9" ht="30">
      <c r="A46" s="472">
        <v>44</v>
      </c>
      <c r="B46" s="473" t="s">
        <v>1389</v>
      </c>
      <c r="C46" s="474" t="s">
        <v>1808</v>
      </c>
      <c r="D46" s="473" t="s">
        <v>16</v>
      </c>
      <c r="E46" s="474" t="s">
        <v>1809</v>
      </c>
      <c r="F46" s="475">
        <v>143000</v>
      </c>
      <c r="G46" s="476">
        <v>100100</v>
      </c>
      <c r="H46" s="477">
        <v>70</v>
      </c>
      <c r="I46" s="473" t="s">
        <v>1733</v>
      </c>
    </row>
    <row r="47" spans="1:9" ht="45">
      <c r="A47" s="472">
        <v>45</v>
      </c>
      <c r="B47" s="473" t="s">
        <v>370</v>
      </c>
      <c r="C47" s="474" t="s">
        <v>371</v>
      </c>
      <c r="D47" s="473" t="s">
        <v>16</v>
      </c>
      <c r="E47" s="474" t="s">
        <v>1810</v>
      </c>
      <c r="F47" s="475">
        <v>600000</v>
      </c>
      <c r="G47" s="476">
        <v>420000</v>
      </c>
      <c r="H47" s="477">
        <v>70</v>
      </c>
      <c r="I47" s="473" t="s">
        <v>1733</v>
      </c>
    </row>
    <row r="48" spans="1:9" ht="30">
      <c r="A48" s="472">
        <v>46</v>
      </c>
      <c r="B48" s="473" t="s">
        <v>1811</v>
      </c>
      <c r="C48" s="474" t="s">
        <v>1812</v>
      </c>
      <c r="D48" s="473" t="s">
        <v>16</v>
      </c>
      <c r="E48" s="474" t="s">
        <v>1813</v>
      </c>
      <c r="F48" s="475">
        <v>250000</v>
      </c>
      <c r="G48" s="476">
        <v>175000</v>
      </c>
      <c r="H48" s="477">
        <v>70</v>
      </c>
      <c r="I48" s="473" t="s">
        <v>1733</v>
      </c>
    </row>
    <row r="49" spans="1:9" ht="60">
      <c r="A49" s="472">
        <v>47</v>
      </c>
      <c r="B49" s="473" t="s">
        <v>562</v>
      </c>
      <c r="C49" s="474" t="s">
        <v>1022</v>
      </c>
      <c r="D49" s="473" t="s">
        <v>1385</v>
      </c>
      <c r="E49" s="474" t="s">
        <v>1814</v>
      </c>
      <c r="F49" s="475">
        <v>597740</v>
      </c>
      <c r="G49" s="476">
        <v>418400</v>
      </c>
      <c r="H49" s="477">
        <v>69.99698865727574</v>
      </c>
      <c r="I49" s="473" t="s">
        <v>1733</v>
      </c>
    </row>
    <row r="50" spans="1:9" ht="30">
      <c r="A50" s="472">
        <v>48</v>
      </c>
      <c r="B50" s="473" t="s">
        <v>1815</v>
      </c>
      <c r="C50" s="474" t="s">
        <v>1222</v>
      </c>
      <c r="D50" s="473" t="s">
        <v>16</v>
      </c>
      <c r="E50" s="474" t="s">
        <v>1816</v>
      </c>
      <c r="F50" s="475">
        <v>840000</v>
      </c>
      <c r="G50" s="476">
        <v>500000</v>
      </c>
      <c r="H50" s="477">
        <v>59.523809523809526</v>
      </c>
      <c r="I50" s="473" t="s">
        <v>1733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14.28125" style="0" customWidth="1"/>
    <col min="3" max="3" width="18.7109375" style="0" customWidth="1"/>
    <col min="4" max="4" width="16.00390625" style="0" customWidth="1"/>
    <col min="5" max="5" width="21.00390625" style="0" customWidth="1"/>
    <col min="6" max="6" width="15.57421875" style="0" customWidth="1"/>
    <col min="7" max="7" width="16.57421875" style="0" customWidth="1"/>
    <col min="8" max="8" width="16.421875" style="0" customWidth="1"/>
    <col min="9" max="9" width="17.28125" style="0" customWidth="1"/>
    <col min="10" max="10" width="16.28125" style="0" customWidth="1"/>
    <col min="11" max="11" width="16.00390625" style="0" customWidth="1"/>
  </cols>
  <sheetData>
    <row r="1" spans="1:11" ht="15">
      <c r="A1" s="528" t="s">
        <v>47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1" ht="15">
      <c r="A2" s="529" t="s">
        <v>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1" ht="19.5" thickBot="1">
      <c r="A3" s="1"/>
      <c r="B3" s="1"/>
      <c r="C3" s="1"/>
      <c r="D3" s="1"/>
      <c r="E3" s="1"/>
      <c r="F3" s="1"/>
      <c r="G3" s="1"/>
      <c r="H3" s="2"/>
      <c r="I3" s="1"/>
      <c r="J3" s="1"/>
      <c r="K3" s="1"/>
    </row>
    <row r="4" spans="1:11" ht="51">
      <c r="A4" s="282" t="s">
        <v>2</v>
      </c>
      <c r="B4" s="283" t="s">
        <v>3</v>
      </c>
      <c r="C4" s="284" t="s">
        <v>4</v>
      </c>
      <c r="D4" s="284" t="s">
        <v>5</v>
      </c>
      <c r="E4" s="284" t="s">
        <v>6</v>
      </c>
      <c r="F4" s="284" t="s">
        <v>1032</v>
      </c>
      <c r="G4" s="284" t="s">
        <v>8</v>
      </c>
      <c r="H4" s="285" t="s">
        <v>9</v>
      </c>
      <c r="I4" s="284" t="s">
        <v>11</v>
      </c>
      <c r="J4" s="284" t="s">
        <v>12</v>
      </c>
      <c r="K4" s="286" t="s">
        <v>13</v>
      </c>
    </row>
    <row r="5" spans="1:11" ht="38.25">
      <c r="A5" s="23">
        <v>4</v>
      </c>
      <c r="B5" s="24" t="s">
        <v>48</v>
      </c>
      <c r="C5" s="21" t="s">
        <v>49</v>
      </c>
      <c r="D5" s="14" t="s">
        <v>16</v>
      </c>
      <c r="E5" s="184" t="s">
        <v>50</v>
      </c>
      <c r="F5" s="238">
        <v>3683000</v>
      </c>
      <c r="G5" s="238">
        <v>2762200</v>
      </c>
      <c r="H5" s="17">
        <f aca="true" t="shared" si="0" ref="H5:H11">G5/F5</f>
        <v>0.7499864241107792</v>
      </c>
      <c r="I5" s="20">
        <v>43132</v>
      </c>
      <c r="J5" s="20">
        <v>43722</v>
      </c>
      <c r="K5" s="273" t="str">
        <f aca="true" t="shared" si="1" ref="K5:K11">IF(J5="","",TEXT(I5,"d.m.rrrr")&amp;" - "&amp;TEXT(J5+30,"d.m.rrrr"))</f>
        <v>1.2.2018 - 14.10.2019</v>
      </c>
    </row>
    <row r="6" spans="1:11" ht="38.25">
      <c r="A6" s="23">
        <v>6</v>
      </c>
      <c r="B6" s="24" t="s">
        <v>51</v>
      </c>
      <c r="C6" s="21" t="s">
        <v>52</v>
      </c>
      <c r="D6" s="14" t="s">
        <v>16</v>
      </c>
      <c r="E6" s="276" t="s">
        <v>53</v>
      </c>
      <c r="F6" s="238">
        <v>8700000</v>
      </c>
      <c r="G6" s="238">
        <v>6525000</v>
      </c>
      <c r="H6" s="17">
        <f t="shared" si="0"/>
        <v>0.75</v>
      </c>
      <c r="I6" s="278">
        <v>43101</v>
      </c>
      <c r="J6" s="20">
        <v>43722</v>
      </c>
      <c r="K6" s="273" t="str">
        <f t="shared" si="1"/>
        <v>1.1.2018 - 14.10.2019</v>
      </c>
    </row>
    <row r="7" spans="1:11" ht="38.25">
      <c r="A7" s="23">
        <v>14</v>
      </c>
      <c r="B7" s="24" t="s">
        <v>54</v>
      </c>
      <c r="C7" s="21" t="s">
        <v>55</v>
      </c>
      <c r="D7" s="14" t="s">
        <v>16</v>
      </c>
      <c r="E7" s="184" t="s">
        <v>56</v>
      </c>
      <c r="F7" s="238">
        <v>21107100</v>
      </c>
      <c r="G7" s="238">
        <v>2116400</v>
      </c>
      <c r="H7" s="17">
        <f t="shared" si="0"/>
        <v>0.10026957753552122</v>
      </c>
      <c r="I7" s="20">
        <v>43102</v>
      </c>
      <c r="J7" s="20">
        <v>43722</v>
      </c>
      <c r="K7" s="273" t="str">
        <f t="shared" si="1"/>
        <v>2.1.2018 - 14.10.2019</v>
      </c>
    </row>
    <row r="8" spans="1:11" ht="25.5">
      <c r="A8" s="23">
        <v>7</v>
      </c>
      <c r="B8" s="24" t="s">
        <v>57</v>
      </c>
      <c r="C8" s="21" t="s">
        <v>58</v>
      </c>
      <c r="D8" s="21" t="s">
        <v>16</v>
      </c>
      <c r="E8" s="184" t="s">
        <v>59</v>
      </c>
      <c r="F8" s="238">
        <v>2794119</v>
      </c>
      <c r="G8" s="238">
        <v>2095500</v>
      </c>
      <c r="H8" s="17">
        <f>G8/F8</f>
        <v>0.7499680579102035</v>
      </c>
      <c r="I8" s="20">
        <v>43102</v>
      </c>
      <c r="J8" s="20">
        <v>43722</v>
      </c>
      <c r="K8" s="273" t="str">
        <f t="shared" si="1"/>
        <v>2.1.2018 - 14.10.2019</v>
      </c>
    </row>
    <row r="9" spans="1:11" ht="25.5">
      <c r="A9" s="23">
        <v>8</v>
      </c>
      <c r="B9" s="24" t="s">
        <v>60</v>
      </c>
      <c r="C9" s="21" t="s">
        <v>61</v>
      </c>
      <c r="D9" s="14" t="s">
        <v>16</v>
      </c>
      <c r="E9" s="184" t="s">
        <v>62</v>
      </c>
      <c r="F9" s="238">
        <v>899197</v>
      </c>
      <c r="G9" s="238">
        <v>674300</v>
      </c>
      <c r="H9" s="17">
        <f t="shared" si="0"/>
        <v>0.7498912918971038</v>
      </c>
      <c r="I9" s="20">
        <v>43616</v>
      </c>
      <c r="J9" s="20">
        <v>43722</v>
      </c>
      <c r="K9" s="273" t="str">
        <f t="shared" si="1"/>
        <v>31.5.2019 - 14.10.2019</v>
      </c>
    </row>
    <row r="10" spans="1:11" ht="63.75">
      <c r="A10" s="23">
        <v>2</v>
      </c>
      <c r="B10" s="24" t="s">
        <v>63</v>
      </c>
      <c r="C10" s="21" t="s">
        <v>64</v>
      </c>
      <c r="D10" s="14" t="s">
        <v>16</v>
      </c>
      <c r="E10" s="184" t="s">
        <v>65</v>
      </c>
      <c r="F10" s="238">
        <v>3983000</v>
      </c>
      <c r="G10" s="238">
        <v>2987200</v>
      </c>
      <c r="H10" s="17">
        <f t="shared" si="0"/>
        <v>0.7499874466482551</v>
      </c>
      <c r="I10" s="20">
        <v>43101</v>
      </c>
      <c r="J10" s="20">
        <v>43722</v>
      </c>
      <c r="K10" s="273" t="str">
        <f t="shared" si="1"/>
        <v>1.1.2018 - 14.10.2019</v>
      </c>
    </row>
    <row r="11" spans="1:11" ht="51">
      <c r="A11" s="23">
        <v>11</v>
      </c>
      <c r="B11" s="24" t="s">
        <v>66</v>
      </c>
      <c r="C11" s="21" t="s">
        <v>67</v>
      </c>
      <c r="D11" s="14" t="s">
        <v>16</v>
      </c>
      <c r="E11" s="184" t="s">
        <v>68</v>
      </c>
      <c r="F11" s="238">
        <v>439200</v>
      </c>
      <c r="G11" s="238">
        <v>329200</v>
      </c>
      <c r="H11" s="17">
        <f t="shared" si="0"/>
        <v>0.7495446265938069</v>
      </c>
      <c r="I11" s="20">
        <v>43191</v>
      </c>
      <c r="J11" s="20">
        <v>43722</v>
      </c>
      <c r="K11" s="273" t="str">
        <f t="shared" si="1"/>
        <v>1.4.2018 - 14.10.2019</v>
      </c>
    </row>
    <row r="12" spans="1:11" ht="15.75" thickBot="1">
      <c r="A12" s="535" t="s">
        <v>46</v>
      </c>
      <c r="B12" s="536"/>
      <c r="C12" s="536"/>
      <c r="D12" s="536"/>
      <c r="E12" s="536"/>
      <c r="F12" s="280"/>
      <c r="G12" s="281">
        <f>SUM(G5:G11)</f>
        <v>17489800</v>
      </c>
      <c r="H12" s="537"/>
      <c r="I12" s="537"/>
      <c r="J12" s="537"/>
      <c r="K12" s="538"/>
    </row>
  </sheetData>
  <sheetProtection/>
  <mergeCells count="4">
    <mergeCell ref="A1:K1"/>
    <mergeCell ref="A2:K2"/>
    <mergeCell ref="A12:E12"/>
    <mergeCell ref="H12:K12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4">
      <selection activeCell="A1" sqref="A1:I45"/>
    </sheetView>
  </sheetViews>
  <sheetFormatPr defaultColWidth="9.140625" defaultRowHeight="15"/>
  <cols>
    <col min="1" max="1" width="12.8515625" style="0" customWidth="1"/>
    <col min="2" max="2" width="15.140625" style="0" customWidth="1"/>
    <col min="3" max="3" width="25.28125" style="0" customWidth="1"/>
    <col min="5" max="5" width="35.8515625" style="0" customWidth="1"/>
    <col min="6" max="6" width="20.421875" style="0" customWidth="1"/>
    <col min="7" max="7" width="20.8515625" style="0" customWidth="1"/>
    <col min="8" max="8" width="26.00390625" style="0" customWidth="1"/>
    <col min="9" max="9" width="19.140625" style="0" customWidth="1"/>
  </cols>
  <sheetData>
    <row r="1" spans="1:9" ht="15">
      <c r="A1" s="490" t="s">
        <v>1817</v>
      </c>
      <c r="B1" s="478"/>
      <c r="C1" s="478"/>
      <c r="D1" s="478"/>
      <c r="E1" s="478"/>
      <c r="F1" s="478"/>
      <c r="G1" s="478"/>
      <c r="H1" s="478"/>
      <c r="I1" s="478"/>
    </row>
    <row r="2" spans="1:9" ht="41.25" customHeight="1">
      <c r="A2" s="481" t="s">
        <v>1724</v>
      </c>
      <c r="B2" s="479" t="s">
        <v>71</v>
      </c>
      <c r="C2" s="479" t="s">
        <v>4</v>
      </c>
      <c r="D2" s="479" t="s">
        <v>1725</v>
      </c>
      <c r="E2" s="479" t="s">
        <v>1726</v>
      </c>
      <c r="F2" s="489" t="s">
        <v>1727</v>
      </c>
      <c r="G2" s="480" t="s">
        <v>1728</v>
      </c>
      <c r="H2" s="480" t="s">
        <v>1729</v>
      </c>
      <c r="I2" s="480" t="s">
        <v>1730</v>
      </c>
    </row>
    <row r="3" spans="1:9" ht="45">
      <c r="A3" s="487">
        <v>1</v>
      </c>
      <c r="B3" s="483" t="s">
        <v>1818</v>
      </c>
      <c r="C3" s="482" t="s">
        <v>987</v>
      </c>
      <c r="D3" s="483" t="s">
        <v>1385</v>
      </c>
      <c r="E3" s="485" t="s">
        <v>1819</v>
      </c>
      <c r="F3" s="484">
        <v>822800</v>
      </c>
      <c r="G3" s="488">
        <v>500000</v>
      </c>
      <c r="H3" s="486">
        <v>60.768108896451146</v>
      </c>
      <c r="I3" s="483" t="s">
        <v>1820</v>
      </c>
    </row>
    <row r="4" spans="1:9" ht="30">
      <c r="A4" s="487">
        <v>2</v>
      </c>
      <c r="B4" s="483" t="s">
        <v>1700</v>
      </c>
      <c r="C4" s="482" t="s">
        <v>1821</v>
      </c>
      <c r="D4" s="483" t="s">
        <v>16</v>
      </c>
      <c r="E4" s="485" t="s">
        <v>1822</v>
      </c>
      <c r="F4" s="484">
        <v>770000</v>
      </c>
      <c r="G4" s="488">
        <v>492800</v>
      </c>
      <c r="H4" s="486">
        <v>64</v>
      </c>
      <c r="I4" s="483" t="s">
        <v>1820</v>
      </c>
    </row>
    <row r="5" spans="1:9" ht="30">
      <c r="A5" s="487">
        <v>3</v>
      </c>
      <c r="B5" s="483" t="s">
        <v>160</v>
      </c>
      <c r="C5" s="482" t="s">
        <v>1049</v>
      </c>
      <c r="D5" s="483" t="s">
        <v>16</v>
      </c>
      <c r="E5" s="485" t="s">
        <v>1823</v>
      </c>
      <c r="F5" s="484">
        <v>269010</v>
      </c>
      <c r="G5" s="488">
        <v>188300</v>
      </c>
      <c r="H5" s="486">
        <v>69.99739786625032</v>
      </c>
      <c r="I5" s="483" t="s">
        <v>1820</v>
      </c>
    </row>
    <row r="6" spans="1:9" ht="30">
      <c r="A6" s="487">
        <v>4</v>
      </c>
      <c r="B6" s="483" t="s">
        <v>518</v>
      </c>
      <c r="C6" s="482" t="s">
        <v>1157</v>
      </c>
      <c r="D6" s="483" t="s">
        <v>1385</v>
      </c>
      <c r="E6" s="485" t="s">
        <v>1824</v>
      </c>
      <c r="F6" s="484">
        <v>484000</v>
      </c>
      <c r="G6" s="488">
        <v>338800</v>
      </c>
      <c r="H6" s="486">
        <v>70</v>
      </c>
      <c r="I6" s="483" t="s">
        <v>1820</v>
      </c>
    </row>
    <row r="7" spans="1:9" ht="45">
      <c r="A7" s="487">
        <v>5</v>
      </c>
      <c r="B7" s="483" t="s">
        <v>57</v>
      </c>
      <c r="C7" s="482" t="s">
        <v>58</v>
      </c>
      <c r="D7" s="483" t="s">
        <v>16</v>
      </c>
      <c r="E7" s="485" t="s">
        <v>1825</v>
      </c>
      <c r="F7" s="484">
        <v>1000000</v>
      </c>
      <c r="G7" s="488">
        <v>500000</v>
      </c>
      <c r="H7" s="486">
        <v>50</v>
      </c>
      <c r="I7" s="483" t="s">
        <v>1820</v>
      </c>
    </row>
    <row r="8" spans="1:9" ht="30">
      <c r="A8" s="487">
        <v>6</v>
      </c>
      <c r="B8" s="483" t="s">
        <v>92</v>
      </c>
      <c r="C8" s="482" t="s">
        <v>695</v>
      </c>
      <c r="D8" s="483" t="s">
        <v>1385</v>
      </c>
      <c r="E8" s="485" t="s">
        <v>1826</v>
      </c>
      <c r="F8" s="484">
        <v>714300</v>
      </c>
      <c r="G8" s="488">
        <v>500000</v>
      </c>
      <c r="H8" s="486">
        <v>69.99860002799943</v>
      </c>
      <c r="I8" s="483" t="s">
        <v>1820</v>
      </c>
    </row>
    <row r="9" spans="1:9" ht="30">
      <c r="A9" s="487">
        <v>7</v>
      </c>
      <c r="B9" s="483" t="s">
        <v>394</v>
      </c>
      <c r="C9" s="482" t="s">
        <v>975</v>
      </c>
      <c r="D9" s="483" t="s">
        <v>16</v>
      </c>
      <c r="E9" s="485" t="s">
        <v>1827</v>
      </c>
      <c r="F9" s="484">
        <v>1203950</v>
      </c>
      <c r="G9" s="488">
        <v>500000</v>
      </c>
      <c r="H9" s="486">
        <v>41.52996386893143</v>
      </c>
      <c r="I9" s="483" t="s">
        <v>1820</v>
      </c>
    </row>
    <row r="10" spans="1:9" ht="30">
      <c r="A10" s="487">
        <v>8</v>
      </c>
      <c r="B10" s="483" t="s">
        <v>1451</v>
      </c>
      <c r="C10" s="482" t="s">
        <v>1007</v>
      </c>
      <c r="D10" s="483" t="s">
        <v>16</v>
      </c>
      <c r="E10" s="485" t="s">
        <v>1828</v>
      </c>
      <c r="F10" s="484">
        <v>380000</v>
      </c>
      <c r="G10" s="488">
        <v>190000</v>
      </c>
      <c r="H10" s="486">
        <v>50</v>
      </c>
      <c r="I10" s="483" t="s">
        <v>1820</v>
      </c>
    </row>
    <row r="11" spans="1:9" ht="15">
      <c r="A11" s="487">
        <v>9</v>
      </c>
      <c r="B11" s="483" t="s">
        <v>119</v>
      </c>
      <c r="C11" s="482" t="s">
        <v>1044</v>
      </c>
      <c r="D11" s="483" t="s">
        <v>16</v>
      </c>
      <c r="E11" s="485" t="s">
        <v>1829</v>
      </c>
      <c r="F11" s="484">
        <v>1089000</v>
      </c>
      <c r="G11" s="488">
        <v>500000</v>
      </c>
      <c r="H11" s="486">
        <v>45.91368227731864</v>
      </c>
      <c r="I11" s="483" t="s">
        <v>1820</v>
      </c>
    </row>
    <row r="12" spans="1:9" ht="30">
      <c r="A12" s="487">
        <v>10</v>
      </c>
      <c r="B12" s="483">
        <v>70632430</v>
      </c>
      <c r="C12" s="482" t="s">
        <v>67</v>
      </c>
      <c r="D12" s="483" t="s">
        <v>16</v>
      </c>
      <c r="E12" s="485" t="s">
        <v>1830</v>
      </c>
      <c r="F12" s="484">
        <v>200000</v>
      </c>
      <c r="G12" s="488">
        <v>140000</v>
      </c>
      <c r="H12" s="486">
        <v>70</v>
      </c>
      <c r="I12" s="483" t="s">
        <v>1820</v>
      </c>
    </row>
    <row r="13" spans="1:9" ht="45">
      <c r="A13" s="487">
        <v>11</v>
      </c>
      <c r="B13" s="483" t="s">
        <v>1315</v>
      </c>
      <c r="C13" s="482" t="s">
        <v>1831</v>
      </c>
      <c r="D13" s="483" t="s">
        <v>16</v>
      </c>
      <c r="E13" s="485" t="s">
        <v>1832</v>
      </c>
      <c r="F13" s="484">
        <v>498456</v>
      </c>
      <c r="G13" s="488">
        <v>348900</v>
      </c>
      <c r="H13" s="486">
        <v>69.99614810534932</v>
      </c>
      <c r="I13" s="483" t="s">
        <v>1820</v>
      </c>
    </row>
    <row r="14" spans="1:9" ht="30">
      <c r="A14" s="487">
        <v>12</v>
      </c>
      <c r="B14" s="483">
        <v>63024276</v>
      </c>
      <c r="C14" s="482" t="s">
        <v>1532</v>
      </c>
      <c r="D14" s="483" t="s">
        <v>1785</v>
      </c>
      <c r="E14" s="485" t="s">
        <v>1833</v>
      </c>
      <c r="F14" s="484">
        <v>1000000</v>
      </c>
      <c r="G14" s="488">
        <v>500000</v>
      </c>
      <c r="H14" s="486">
        <v>50</v>
      </c>
      <c r="I14" s="483" t="s">
        <v>1820</v>
      </c>
    </row>
    <row r="15" spans="1:9" ht="45">
      <c r="A15" s="487">
        <v>13</v>
      </c>
      <c r="B15" s="483" t="s">
        <v>1410</v>
      </c>
      <c r="C15" s="482" t="s">
        <v>1834</v>
      </c>
      <c r="D15" s="483" t="s">
        <v>16</v>
      </c>
      <c r="E15" s="485" t="s">
        <v>1835</v>
      </c>
      <c r="F15" s="484">
        <v>807000</v>
      </c>
      <c r="G15" s="488">
        <v>500000</v>
      </c>
      <c r="H15" s="486">
        <v>61.957868649318456</v>
      </c>
      <c r="I15" s="483" t="s">
        <v>1820</v>
      </c>
    </row>
    <row r="16" spans="1:9" ht="30">
      <c r="A16" s="487">
        <v>14</v>
      </c>
      <c r="B16" s="483" t="s">
        <v>1495</v>
      </c>
      <c r="C16" s="482" t="s">
        <v>1836</v>
      </c>
      <c r="D16" s="483" t="s">
        <v>16</v>
      </c>
      <c r="E16" s="485" t="s">
        <v>1837</v>
      </c>
      <c r="F16" s="484">
        <v>370000</v>
      </c>
      <c r="G16" s="488">
        <v>236800</v>
      </c>
      <c r="H16" s="486">
        <v>64</v>
      </c>
      <c r="I16" s="483" t="s">
        <v>1820</v>
      </c>
    </row>
    <row r="17" spans="1:9" ht="30">
      <c r="A17" s="487">
        <v>15</v>
      </c>
      <c r="B17" s="483" t="s">
        <v>789</v>
      </c>
      <c r="C17" s="482" t="s">
        <v>1838</v>
      </c>
      <c r="D17" s="483" t="s">
        <v>1385</v>
      </c>
      <c r="E17" s="485" t="s">
        <v>1839</v>
      </c>
      <c r="F17" s="484">
        <v>620000</v>
      </c>
      <c r="G17" s="488">
        <v>434000</v>
      </c>
      <c r="H17" s="486">
        <v>70</v>
      </c>
      <c r="I17" s="483" t="s">
        <v>1820</v>
      </c>
    </row>
    <row r="18" spans="1:9" ht="30">
      <c r="A18" s="487">
        <v>16</v>
      </c>
      <c r="B18" s="483" t="s">
        <v>1803</v>
      </c>
      <c r="C18" s="482" t="s">
        <v>1804</v>
      </c>
      <c r="D18" s="483" t="s">
        <v>16</v>
      </c>
      <c r="E18" s="485" t="s">
        <v>1840</v>
      </c>
      <c r="F18" s="484">
        <v>795000</v>
      </c>
      <c r="G18" s="488">
        <v>500000</v>
      </c>
      <c r="H18" s="486">
        <v>62.893081761006286</v>
      </c>
      <c r="I18" s="483" t="s">
        <v>1820</v>
      </c>
    </row>
    <row r="19" spans="1:9" ht="30">
      <c r="A19" s="487">
        <v>17</v>
      </c>
      <c r="B19" s="483" t="s">
        <v>754</v>
      </c>
      <c r="C19" s="482" t="s">
        <v>1220</v>
      </c>
      <c r="D19" s="483" t="s">
        <v>16</v>
      </c>
      <c r="E19" s="485" t="s">
        <v>1841</v>
      </c>
      <c r="F19" s="484">
        <v>228690</v>
      </c>
      <c r="G19" s="488">
        <v>160000</v>
      </c>
      <c r="H19" s="486">
        <v>69.96370632734269</v>
      </c>
      <c r="I19" s="483" t="s">
        <v>1820</v>
      </c>
    </row>
    <row r="20" spans="1:9" ht="15">
      <c r="A20" s="487">
        <v>18</v>
      </c>
      <c r="B20" s="483" t="s">
        <v>36</v>
      </c>
      <c r="C20" s="482" t="s">
        <v>37</v>
      </c>
      <c r="D20" s="483" t="s">
        <v>16</v>
      </c>
      <c r="E20" s="485" t="s">
        <v>1842</v>
      </c>
      <c r="F20" s="484">
        <v>650000</v>
      </c>
      <c r="G20" s="488">
        <v>455000</v>
      </c>
      <c r="H20" s="486">
        <v>70</v>
      </c>
      <c r="I20" s="483" t="s">
        <v>1820</v>
      </c>
    </row>
    <row r="21" spans="1:9" ht="30">
      <c r="A21" s="487">
        <v>19</v>
      </c>
      <c r="B21" s="483" t="s">
        <v>39</v>
      </c>
      <c r="C21" s="482" t="s">
        <v>40</v>
      </c>
      <c r="D21" s="483" t="s">
        <v>16</v>
      </c>
      <c r="E21" s="485" t="s">
        <v>1843</v>
      </c>
      <c r="F21" s="484">
        <v>709220</v>
      </c>
      <c r="G21" s="488">
        <v>496400</v>
      </c>
      <c r="H21" s="486">
        <v>69.9923860015228</v>
      </c>
      <c r="I21" s="483" t="s">
        <v>1820</v>
      </c>
    </row>
    <row r="22" spans="1:9" ht="30">
      <c r="A22" s="487">
        <v>20</v>
      </c>
      <c r="B22" s="483">
        <v>72086718</v>
      </c>
      <c r="C22" s="482" t="s">
        <v>1844</v>
      </c>
      <c r="D22" s="483" t="s">
        <v>16</v>
      </c>
      <c r="E22" s="485" t="s">
        <v>1845</v>
      </c>
      <c r="F22" s="484">
        <v>255700</v>
      </c>
      <c r="G22" s="488">
        <v>178900</v>
      </c>
      <c r="H22" s="486">
        <v>69.96480250293313</v>
      </c>
      <c r="I22" s="483" t="s">
        <v>1820</v>
      </c>
    </row>
    <row r="23" spans="1:9" ht="15">
      <c r="A23" s="487">
        <v>21</v>
      </c>
      <c r="B23" s="483" t="s">
        <v>321</v>
      </c>
      <c r="C23" s="482" t="s">
        <v>322</v>
      </c>
      <c r="D23" s="483" t="s">
        <v>16</v>
      </c>
      <c r="E23" s="485" t="s">
        <v>1846</v>
      </c>
      <c r="F23" s="484">
        <v>710000</v>
      </c>
      <c r="G23" s="488">
        <v>497000</v>
      </c>
      <c r="H23" s="486">
        <v>70</v>
      </c>
      <c r="I23" s="483" t="s">
        <v>1820</v>
      </c>
    </row>
    <row r="24" spans="1:9" ht="60">
      <c r="A24" s="487">
        <v>22</v>
      </c>
      <c r="B24" s="483" t="s">
        <v>1681</v>
      </c>
      <c r="C24" s="482" t="s">
        <v>1847</v>
      </c>
      <c r="D24" s="483" t="s">
        <v>16</v>
      </c>
      <c r="E24" s="485" t="s">
        <v>1848</v>
      </c>
      <c r="F24" s="484">
        <v>616800</v>
      </c>
      <c r="G24" s="488">
        <v>400800</v>
      </c>
      <c r="H24" s="486">
        <v>64.98054474708171</v>
      </c>
      <c r="I24" s="483" t="s">
        <v>1820</v>
      </c>
    </row>
    <row r="25" spans="1:9" ht="30">
      <c r="A25" s="487">
        <v>23</v>
      </c>
      <c r="B25" s="483" t="s">
        <v>1405</v>
      </c>
      <c r="C25" s="482" t="s">
        <v>1849</v>
      </c>
      <c r="D25" s="483" t="s">
        <v>16</v>
      </c>
      <c r="E25" s="485" t="s">
        <v>1850</v>
      </c>
      <c r="F25" s="484">
        <v>220000</v>
      </c>
      <c r="G25" s="488">
        <v>121000</v>
      </c>
      <c r="H25" s="486">
        <v>55.00000000000001</v>
      </c>
      <c r="I25" s="483" t="s">
        <v>1820</v>
      </c>
    </row>
    <row r="26" spans="1:9" ht="15">
      <c r="A26" s="487">
        <v>24</v>
      </c>
      <c r="B26" s="483" t="s">
        <v>1262</v>
      </c>
      <c r="C26" s="482" t="s">
        <v>1851</v>
      </c>
      <c r="D26" s="483" t="s">
        <v>16</v>
      </c>
      <c r="E26" s="485" t="s">
        <v>1852</v>
      </c>
      <c r="F26" s="484">
        <v>488840</v>
      </c>
      <c r="G26" s="488">
        <v>342100</v>
      </c>
      <c r="H26" s="486">
        <v>69.98199819981998</v>
      </c>
      <c r="I26" s="483" t="s">
        <v>1820</v>
      </c>
    </row>
    <row r="27" spans="1:9" ht="30">
      <c r="A27" s="487">
        <v>25</v>
      </c>
      <c r="B27" s="483" t="s">
        <v>1853</v>
      </c>
      <c r="C27" s="482" t="s">
        <v>1854</v>
      </c>
      <c r="D27" s="483" t="s">
        <v>16</v>
      </c>
      <c r="E27" s="485" t="s">
        <v>1855</v>
      </c>
      <c r="F27" s="484">
        <v>250000</v>
      </c>
      <c r="G27" s="488">
        <v>175000</v>
      </c>
      <c r="H27" s="486">
        <v>70</v>
      </c>
      <c r="I27" s="483" t="s">
        <v>1820</v>
      </c>
    </row>
    <row r="28" spans="1:9" ht="15">
      <c r="A28" s="487">
        <v>26</v>
      </c>
      <c r="B28" s="483" t="s">
        <v>1856</v>
      </c>
      <c r="C28" s="482" t="s">
        <v>1148</v>
      </c>
      <c r="D28" s="483" t="s">
        <v>1385</v>
      </c>
      <c r="E28" s="485" t="s">
        <v>1857</v>
      </c>
      <c r="F28" s="484">
        <v>700000</v>
      </c>
      <c r="G28" s="488">
        <v>385000</v>
      </c>
      <c r="H28" s="486">
        <v>55.00000000000001</v>
      </c>
      <c r="I28" s="483" t="s">
        <v>1820</v>
      </c>
    </row>
    <row r="29" spans="1:9" ht="30">
      <c r="A29" s="487">
        <v>27</v>
      </c>
      <c r="B29" s="483" t="s">
        <v>453</v>
      </c>
      <c r="C29" s="482" t="s">
        <v>1188</v>
      </c>
      <c r="D29" s="483" t="s">
        <v>16</v>
      </c>
      <c r="E29" s="485" t="s">
        <v>1858</v>
      </c>
      <c r="F29" s="484">
        <v>533610</v>
      </c>
      <c r="G29" s="488">
        <v>373500</v>
      </c>
      <c r="H29" s="486">
        <v>69.99494012481026</v>
      </c>
      <c r="I29" s="483" t="s">
        <v>1820</v>
      </c>
    </row>
    <row r="30" spans="1:9" ht="30">
      <c r="A30" s="487">
        <v>28</v>
      </c>
      <c r="B30" s="483" t="s">
        <v>1859</v>
      </c>
      <c r="C30" s="482" t="s">
        <v>1860</v>
      </c>
      <c r="D30" s="483" t="s">
        <v>16</v>
      </c>
      <c r="E30" s="485" t="s">
        <v>1861</v>
      </c>
      <c r="F30" s="484">
        <v>220000</v>
      </c>
      <c r="G30" s="488">
        <v>154000</v>
      </c>
      <c r="H30" s="486">
        <v>70</v>
      </c>
      <c r="I30" s="483" t="s">
        <v>1820</v>
      </c>
    </row>
    <row r="31" spans="1:9" ht="15">
      <c r="A31" s="487">
        <v>29</v>
      </c>
      <c r="B31" s="483" t="s">
        <v>1862</v>
      </c>
      <c r="C31" s="482" t="s">
        <v>1863</v>
      </c>
      <c r="D31" s="483" t="s">
        <v>16</v>
      </c>
      <c r="E31" s="485" t="s">
        <v>1864</v>
      </c>
      <c r="F31" s="484">
        <v>530000</v>
      </c>
      <c r="G31" s="488">
        <v>280900</v>
      </c>
      <c r="H31" s="486">
        <v>53</v>
      </c>
      <c r="I31" s="483" t="s">
        <v>1820</v>
      </c>
    </row>
    <row r="32" spans="1:9" ht="30">
      <c r="A32" s="487">
        <v>30</v>
      </c>
      <c r="B32" s="483" t="s">
        <v>560</v>
      </c>
      <c r="C32" s="482" t="s">
        <v>1200</v>
      </c>
      <c r="D32" s="483" t="s">
        <v>16</v>
      </c>
      <c r="E32" s="485" t="s">
        <v>1865</v>
      </c>
      <c r="F32" s="484">
        <v>1694000</v>
      </c>
      <c r="G32" s="488">
        <v>500000</v>
      </c>
      <c r="H32" s="486">
        <v>29.515938606847698</v>
      </c>
      <c r="I32" s="483" t="s">
        <v>1820</v>
      </c>
    </row>
    <row r="33" spans="1:9" ht="30">
      <c r="A33" s="487">
        <v>31</v>
      </c>
      <c r="B33" s="483" t="s">
        <v>345</v>
      </c>
      <c r="C33" s="482" t="s">
        <v>346</v>
      </c>
      <c r="D33" s="483" t="s">
        <v>16</v>
      </c>
      <c r="E33" s="485" t="s">
        <v>1866</v>
      </c>
      <c r="F33" s="484">
        <v>544500</v>
      </c>
      <c r="G33" s="488">
        <v>299300</v>
      </c>
      <c r="H33" s="486">
        <v>54.96786042240588</v>
      </c>
      <c r="I33" s="483" t="s">
        <v>1820</v>
      </c>
    </row>
    <row r="34" spans="1:9" ht="30">
      <c r="A34" s="487">
        <v>32</v>
      </c>
      <c r="B34" s="483" t="s">
        <v>492</v>
      </c>
      <c r="C34" s="482" t="s">
        <v>493</v>
      </c>
      <c r="D34" s="483" t="s">
        <v>16</v>
      </c>
      <c r="E34" s="485" t="s">
        <v>1867</v>
      </c>
      <c r="F34" s="484">
        <v>554774</v>
      </c>
      <c r="G34" s="488">
        <v>360500</v>
      </c>
      <c r="H34" s="486">
        <v>64.98141585582597</v>
      </c>
      <c r="I34" s="483" t="s">
        <v>1820</v>
      </c>
    </row>
    <row r="35" spans="1:9" ht="30">
      <c r="A35" s="487">
        <v>33</v>
      </c>
      <c r="B35" s="483" t="s">
        <v>1868</v>
      </c>
      <c r="C35" s="482" t="s">
        <v>1869</v>
      </c>
      <c r="D35" s="483" t="s">
        <v>16</v>
      </c>
      <c r="E35" s="485" t="s">
        <v>1870</v>
      </c>
      <c r="F35" s="484">
        <v>949201</v>
      </c>
      <c r="G35" s="488">
        <v>500000</v>
      </c>
      <c r="H35" s="486">
        <v>52.6758821366602</v>
      </c>
      <c r="I35" s="483" t="s">
        <v>1820</v>
      </c>
    </row>
    <row r="36" spans="1:9" ht="30">
      <c r="A36" s="487">
        <v>34</v>
      </c>
      <c r="B36" s="483">
        <v>66144540</v>
      </c>
      <c r="C36" s="482" t="s">
        <v>30</v>
      </c>
      <c r="D36" s="483" t="s">
        <v>16</v>
      </c>
      <c r="E36" s="485" t="s">
        <v>1871</v>
      </c>
      <c r="F36" s="484">
        <v>560000</v>
      </c>
      <c r="G36" s="488">
        <v>392000</v>
      </c>
      <c r="H36" s="486">
        <v>70</v>
      </c>
      <c r="I36" s="483" t="s">
        <v>1820</v>
      </c>
    </row>
    <row r="37" spans="1:9" ht="45">
      <c r="A37" s="487">
        <v>35</v>
      </c>
      <c r="B37" s="483" t="s">
        <v>770</v>
      </c>
      <c r="C37" s="482" t="s">
        <v>1872</v>
      </c>
      <c r="D37" s="483" t="s">
        <v>16</v>
      </c>
      <c r="E37" s="485" t="s">
        <v>1873</v>
      </c>
      <c r="F37" s="484">
        <v>423400</v>
      </c>
      <c r="G37" s="488">
        <v>296200</v>
      </c>
      <c r="H37" s="486">
        <v>69.95748700991969</v>
      </c>
      <c r="I37" s="483" t="s">
        <v>1820</v>
      </c>
    </row>
    <row r="38" spans="1:9" ht="30">
      <c r="A38" s="487">
        <v>36</v>
      </c>
      <c r="B38" s="483" t="s">
        <v>1563</v>
      </c>
      <c r="C38" s="482" t="s">
        <v>1874</v>
      </c>
      <c r="D38" s="483" t="s">
        <v>16</v>
      </c>
      <c r="E38" s="485" t="s">
        <v>1875</v>
      </c>
      <c r="F38" s="484">
        <v>607400</v>
      </c>
      <c r="G38" s="488">
        <v>424800</v>
      </c>
      <c r="H38" s="486">
        <v>69.93743826144221</v>
      </c>
      <c r="I38" s="483" t="s">
        <v>1820</v>
      </c>
    </row>
    <row r="39" spans="1:9" ht="30">
      <c r="A39" s="487">
        <v>37</v>
      </c>
      <c r="B39" s="483" t="s">
        <v>1876</v>
      </c>
      <c r="C39" s="482" t="s">
        <v>1877</v>
      </c>
      <c r="D39" s="483" t="s">
        <v>16</v>
      </c>
      <c r="E39" s="485" t="s">
        <v>1878</v>
      </c>
      <c r="F39" s="484">
        <v>500000</v>
      </c>
      <c r="G39" s="488">
        <v>350000</v>
      </c>
      <c r="H39" s="486">
        <v>70</v>
      </c>
      <c r="I39" s="483" t="s">
        <v>1820</v>
      </c>
    </row>
    <row r="40" spans="1:9" ht="30">
      <c r="A40" s="487">
        <v>38</v>
      </c>
      <c r="B40" s="483" t="s">
        <v>1281</v>
      </c>
      <c r="C40" s="482" t="s">
        <v>1199</v>
      </c>
      <c r="D40" s="483" t="s">
        <v>16</v>
      </c>
      <c r="E40" s="485" t="s">
        <v>1879</v>
      </c>
      <c r="F40" s="484">
        <v>1375000</v>
      </c>
      <c r="G40" s="488">
        <v>500000</v>
      </c>
      <c r="H40" s="486">
        <v>36.36363636363637</v>
      </c>
      <c r="I40" s="483" t="s">
        <v>1820</v>
      </c>
    </row>
    <row r="41" spans="1:9" ht="15">
      <c r="A41" s="487">
        <v>39</v>
      </c>
      <c r="B41" s="483" t="s">
        <v>495</v>
      </c>
      <c r="C41" s="482" t="s">
        <v>496</v>
      </c>
      <c r="D41" s="483" t="s">
        <v>16</v>
      </c>
      <c r="E41" s="485" t="s">
        <v>1880</v>
      </c>
      <c r="F41" s="484">
        <v>538450</v>
      </c>
      <c r="G41" s="488">
        <v>376700</v>
      </c>
      <c r="H41" s="486">
        <v>69.96007057294085</v>
      </c>
      <c r="I41" s="483" t="s">
        <v>1820</v>
      </c>
    </row>
    <row r="42" spans="1:9" ht="30">
      <c r="A42" s="487">
        <v>40</v>
      </c>
      <c r="B42" s="483" t="s">
        <v>1881</v>
      </c>
      <c r="C42" s="482" t="s">
        <v>1882</v>
      </c>
      <c r="D42" s="483" t="s">
        <v>16</v>
      </c>
      <c r="E42" s="485" t="s">
        <v>1883</v>
      </c>
      <c r="F42" s="484">
        <v>750000</v>
      </c>
      <c r="G42" s="488">
        <v>487500</v>
      </c>
      <c r="H42" s="486">
        <v>65</v>
      </c>
      <c r="I42" s="483" t="s">
        <v>1820</v>
      </c>
    </row>
    <row r="43" spans="1:9" ht="45">
      <c r="A43" s="487">
        <v>41</v>
      </c>
      <c r="B43" s="483" t="s">
        <v>1381</v>
      </c>
      <c r="C43" s="482" t="s">
        <v>1734</v>
      </c>
      <c r="D43" s="483" t="s">
        <v>16</v>
      </c>
      <c r="E43" s="485" t="s">
        <v>1884</v>
      </c>
      <c r="F43" s="484">
        <v>450000</v>
      </c>
      <c r="G43" s="488">
        <v>315000</v>
      </c>
      <c r="H43" s="486">
        <v>70</v>
      </c>
      <c r="I43" s="483" t="s">
        <v>1820</v>
      </c>
    </row>
    <row r="44" spans="1:9" ht="30">
      <c r="A44" s="487">
        <v>42</v>
      </c>
      <c r="B44" s="483" t="s">
        <v>774</v>
      </c>
      <c r="C44" s="482" t="s">
        <v>1754</v>
      </c>
      <c r="D44" s="483" t="s">
        <v>16</v>
      </c>
      <c r="E44" s="485" t="s">
        <v>1885</v>
      </c>
      <c r="F44" s="484">
        <v>684000</v>
      </c>
      <c r="G44" s="488">
        <v>470000</v>
      </c>
      <c r="H44" s="486">
        <v>68.71345029239765</v>
      </c>
      <c r="I44" s="483" t="s">
        <v>1820</v>
      </c>
    </row>
    <row r="45" spans="1:9" ht="30">
      <c r="A45" s="487">
        <v>43</v>
      </c>
      <c r="B45" s="483" t="s">
        <v>1789</v>
      </c>
      <c r="C45" s="482" t="s">
        <v>1790</v>
      </c>
      <c r="D45" s="483" t="s">
        <v>1385</v>
      </c>
      <c r="E45" s="485" t="s">
        <v>1886</v>
      </c>
      <c r="F45" s="484">
        <v>440000</v>
      </c>
      <c r="G45" s="488">
        <v>308000</v>
      </c>
      <c r="H45" s="486">
        <v>70</v>
      </c>
      <c r="I45" s="483" t="s">
        <v>1820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1">
      <selection activeCell="A1" sqref="A1:J16"/>
    </sheetView>
  </sheetViews>
  <sheetFormatPr defaultColWidth="9.140625" defaultRowHeight="15"/>
  <cols>
    <col min="3" max="3" width="14.140625" style="0" customWidth="1"/>
    <col min="5" max="5" width="30.8515625" style="0" customWidth="1"/>
    <col min="6" max="6" width="21.140625" style="0" customWidth="1"/>
    <col min="7" max="7" width="24.7109375" style="0" customWidth="1"/>
    <col min="9" max="9" width="29.00390625" style="0" customWidth="1"/>
  </cols>
  <sheetData>
    <row r="1" spans="1:10" ht="15">
      <c r="A1" s="497" t="s">
        <v>1887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5">
      <c r="A2" s="492"/>
      <c r="B2" s="492"/>
      <c r="C2" s="492"/>
      <c r="D2" s="492"/>
      <c r="E2" s="492"/>
      <c r="F2" s="492"/>
      <c r="G2" s="492"/>
      <c r="H2" s="492"/>
      <c r="I2" s="492"/>
      <c r="J2" s="492"/>
    </row>
    <row r="3" spans="1:10" ht="73.5">
      <c r="A3" s="499" t="s">
        <v>152</v>
      </c>
      <c r="B3" s="499" t="s">
        <v>71</v>
      </c>
      <c r="C3" s="499" t="s">
        <v>4</v>
      </c>
      <c r="D3" s="499" t="s">
        <v>5</v>
      </c>
      <c r="E3" s="499" t="s">
        <v>213</v>
      </c>
      <c r="F3" s="499" t="s">
        <v>1888</v>
      </c>
      <c r="G3" s="499" t="s">
        <v>1240</v>
      </c>
      <c r="H3" s="499" t="s">
        <v>1889</v>
      </c>
      <c r="I3" s="499" t="s">
        <v>1242</v>
      </c>
      <c r="J3" s="498"/>
    </row>
    <row r="4" spans="1:10" ht="15">
      <c r="A4" s="494" t="s">
        <v>335</v>
      </c>
      <c r="B4" s="494" t="s">
        <v>60</v>
      </c>
      <c r="C4" s="495" t="s">
        <v>1268</v>
      </c>
      <c r="D4" s="495" t="s">
        <v>16</v>
      </c>
      <c r="E4" s="496" t="s">
        <v>1890</v>
      </c>
      <c r="F4" s="500">
        <v>3750000</v>
      </c>
      <c r="G4" s="500">
        <v>3000000</v>
      </c>
      <c r="H4" s="501">
        <v>0.8</v>
      </c>
      <c r="I4" s="502" t="s">
        <v>1891</v>
      </c>
      <c r="J4" s="493"/>
    </row>
    <row r="5" spans="1:10" ht="22.5">
      <c r="A5" s="494" t="s">
        <v>593</v>
      </c>
      <c r="B5" s="494" t="s">
        <v>1288</v>
      </c>
      <c r="C5" s="495" t="s">
        <v>1289</v>
      </c>
      <c r="D5" s="495" t="s">
        <v>16</v>
      </c>
      <c r="E5" s="496" t="s">
        <v>1892</v>
      </c>
      <c r="F5" s="500">
        <v>787500</v>
      </c>
      <c r="G5" s="500">
        <v>630000</v>
      </c>
      <c r="H5" s="501">
        <v>0.8</v>
      </c>
      <c r="I5" s="502" t="s">
        <v>1891</v>
      </c>
      <c r="J5" s="493"/>
    </row>
    <row r="6" spans="1:10" ht="22.5">
      <c r="A6" s="494" t="s">
        <v>320</v>
      </c>
      <c r="B6" s="494" t="s">
        <v>1498</v>
      </c>
      <c r="C6" s="495" t="s">
        <v>1893</v>
      </c>
      <c r="D6" s="495" t="s">
        <v>16</v>
      </c>
      <c r="E6" s="496" t="s">
        <v>1894</v>
      </c>
      <c r="F6" s="500">
        <v>4512137</v>
      </c>
      <c r="G6" s="500">
        <v>3000000</v>
      </c>
      <c r="H6" s="501">
        <v>0.6648734291534144</v>
      </c>
      <c r="I6" s="502" t="s">
        <v>1891</v>
      </c>
      <c r="J6" s="493"/>
    </row>
    <row r="7" spans="1:10" ht="15">
      <c r="A7" s="494" t="s">
        <v>377</v>
      </c>
      <c r="B7" s="494" t="s">
        <v>60</v>
      </c>
      <c r="C7" s="495" t="s">
        <v>1268</v>
      </c>
      <c r="D7" s="495" t="s">
        <v>16</v>
      </c>
      <c r="E7" s="496" t="s">
        <v>1895</v>
      </c>
      <c r="F7" s="500">
        <v>3750000</v>
      </c>
      <c r="G7" s="500">
        <v>3000000</v>
      </c>
      <c r="H7" s="501">
        <v>0.8</v>
      </c>
      <c r="I7" s="502" t="s">
        <v>1891</v>
      </c>
      <c r="J7" s="493"/>
    </row>
    <row r="8" spans="1:10" ht="15">
      <c r="A8" s="494">
        <v>5</v>
      </c>
      <c r="B8" s="494">
        <v>296279</v>
      </c>
      <c r="C8" s="495" t="s">
        <v>1257</v>
      </c>
      <c r="D8" s="495" t="s">
        <v>16</v>
      </c>
      <c r="E8" s="496" t="s">
        <v>1896</v>
      </c>
      <c r="F8" s="500">
        <v>530000</v>
      </c>
      <c r="G8" s="500">
        <v>371000</v>
      </c>
      <c r="H8" s="501">
        <v>0.7</v>
      </c>
      <c r="I8" s="502" t="s">
        <v>1891</v>
      </c>
      <c r="J8" s="493"/>
    </row>
    <row r="9" spans="1:10" ht="22.5">
      <c r="A9" s="494">
        <v>6</v>
      </c>
      <c r="B9" s="494" t="s">
        <v>1288</v>
      </c>
      <c r="C9" s="495" t="s">
        <v>1289</v>
      </c>
      <c r="D9" s="495" t="s">
        <v>16</v>
      </c>
      <c r="E9" s="496" t="s">
        <v>1897</v>
      </c>
      <c r="F9" s="500">
        <v>2125000</v>
      </c>
      <c r="G9" s="500">
        <v>1700000</v>
      </c>
      <c r="H9" s="501">
        <v>0.8</v>
      </c>
      <c r="I9" s="502" t="s">
        <v>1891</v>
      </c>
      <c r="J9" s="493"/>
    </row>
    <row r="10" spans="1:10" ht="22.5">
      <c r="A10" s="494">
        <v>7</v>
      </c>
      <c r="B10" s="494" t="s">
        <v>1262</v>
      </c>
      <c r="C10" s="495" t="s">
        <v>1263</v>
      </c>
      <c r="D10" s="495" t="s">
        <v>16</v>
      </c>
      <c r="E10" s="496" t="s">
        <v>1898</v>
      </c>
      <c r="F10" s="500">
        <v>3500000</v>
      </c>
      <c r="G10" s="500">
        <v>2800000</v>
      </c>
      <c r="H10" s="501">
        <v>0.8</v>
      </c>
      <c r="I10" s="502" t="s">
        <v>1891</v>
      </c>
      <c r="J10" s="493"/>
    </row>
    <row r="11" spans="1:10" ht="22.5">
      <c r="A11" s="494">
        <v>8</v>
      </c>
      <c r="B11" s="494" t="s">
        <v>783</v>
      </c>
      <c r="C11" s="495" t="s">
        <v>784</v>
      </c>
      <c r="D11" s="495" t="s">
        <v>16</v>
      </c>
      <c r="E11" s="496" t="s">
        <v>1899</v>
      </c>
      <c r="F11" s="500">
        <v>8818500</v>
      </c>
      <c r="G11" s="500">
        <v>3000000</v>
      </c>
      <c r="H11" s="501">
        <v>0.34019391052900155</v>
      </c>
      <c r="I11" s="502" t="s">
        <v>1891</v>
      </c>
      <c r="J11" s="493"/>
    </row>
    <row r="12" spans="1:10" ht="22.5">
      <c r="A12" s="494">
        <v>9</v>
      </c>
      <c r="B12" s="494" t="s">
        <v>1418</v>
      </c>
      <c r="C12" s="495" t="s">
        <v>1900</v>
      </c>
      <c r="D12" s="495" t="s">
        <v>16</v>
      </c>
      <c r="E12" s="496" t="s">
        <v>1901</v>
      </c>
      <c r="F12" s="500">
        <v>627000</v>
      </c>
      <c r="G12" s="500">
        <v>501000</v>
      </c>
      <c r="H12" s="501">
        <v>0.7990430622009569</v>
      </c>
      <c r="I12" s="502" t="s">
        <v>1891</v>
      </c>
      <c r="J12" s="493"/>
    </row>
    <row r="13" spans="1:10" ht="22.5">
      <c r="A13" s="494">
        <v>10</v>
      </c>
      <c r="B13" s="494" t="s">
        <v>1868</v>
      </c>
      <c r="C13" s="495" t="s">
        <v>1902</v>
      </c>
      <c r="D13" s="495" t="s">
        <v>16</v>
      </c>
      <c r="E13" s="496" t="s">
        <v>1903</v>
      </c>
      <c r="F13" s="500">
        <v>405000</v>
      </c>
      <c r="G13" s="500">
        <v>324000</v>
      </c>
      <c r="H13" s="501">
        <v>0.8</v>
      </c>
      <c r="I13" s="502" t="s">
        <v>1891</v>
      </c>
      <c r="J13" s="493"/>
    </row>
    <row r="14" spans="1:10" ht="22.5">
      <c r="A14" s="494">
        <v>11</v>
      </c>
      <c r="B14" s="494" t="s">
        <v>754</v>
      </c>
      <c r="C14" s="495" t="s">
        <v>755</v>
      </c>
      <c r="D14" s="495" t="s">
        <v>16</v>
      </c>
      <c r="E14" s="496" t="s">
        <v>1904</v>
      </c>
      <c r="F14" s="500">
        <v>2967500</v>
      </c>
      <c r="G14" s="500">
        <v>2374000</v>
      </c>
      <c r="H14" s="501">
        <v>0.8</v>
      </c>
      <c r="I14" s="494" t="s">
        <v>1891</v>
      </c>
      <c r="J14" s="492"/>
    </row>
    <row r="15" spans="1:10" ht="22.5">
      <c r="A15" s="494">
        <v>12</v>
      </c>
      <c r="B15" s="494">
        <v>849707</v>
      </c>
      <c r="C15" s="495" t="s">
        <v>1905</v>
      </c>
      <c r="D15" s="495" t="s">
        <v>16</v>
      </c>
      <c r="E15" s="496" t="s">
        <v>1906</v>
      </c>
      <c r="F15" s="500">
        <v>3803062</v>
      </c>
      <c r="G15" s="500">
        <v>3000000</v>
      </c>
      <c r="H15" s="501">
        <v>0.8</v>
      </c>
      <c r="I15" s="494" t="s">
        <v>1891</v>
      </c>
      <c r="J15" s="492"/>
    </row>
    <row r="16" spans="1:10" ht="22.5">
      <c r="A16" s="494">
        <v>13</v>
      </c>
      <c r="B16" s="494">
        <v>296074</v>
      </c>
      <c r="C16" s="495" t="s">
        <v>1907</v>
      </c>
      <c r="D16" s="495" t="s">
        <v>16</v>
      </c>
      <c r="E16" s="496" t="s">
        <v>1908</v>
      </c>
      <c r="F16" s="500">
        <v>3216657</v>
      </c>
      <c r="G16" s="500">
        <v>2251600</v>
      </c>
      <c r="H16" s="501">
        <v>0.69998137818238</v>
      </c>
      <c r="I16" s="494" t="s">
        <v>1891</v>
      </c>
      <c r="J16" s="49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15.7109375" style="0" customWidth="1"/>
    <col min="4" max="4" width="15.57421875" style="0" customWidth="1"/>
    <col min="5" max="5" width="19.00390625" style="0" customWidth="1"/>
    <col min="6" max="6" width="25.00390625" style="0" customWidth="1"/>
    <col min="7" max="7" width="13.8515625" style="0" customWidth="1"/>
    <col min="8" max="8" width="21.140625" style="0" customWidth="1"/>
  </cols>
  <sheetData>
    <row r="2" spans="1:8" ht="18">
      <c r="A2" s="505" t="s">
        <v>1909</v>
      </c>
      <c r="B2" s="503"/>
      <c r="C2" s="503"/>
      <c r="D2" s="503"/>
      <c r="E2" s="503"/>
      <c r="F2" s="503"/>
      <c r="G2" s="503"/>
      <c r="H2" s="503"/>
    </row>
    <row r="3" spans="1:8" ht="15.75" thickBot="1">
      <c r="A3" s="503"/>
      <c r="B3" s="503"/>
      <c r="C3" s="503"/>
      <c r="D3" s="503"/>
      <c r="E3" s="503"/>
      <c r="F3" s="503"/>
      <c r="G3" s="503"/>
      <c r="H3" s="503"/>
    </row>
    <row r="4" spans="1:8" ht="39" thickBot="1">
      <c r="A4" s="504" t="s">
        <v>152</v>
      </c>
      <c r="B4" s="513" t="s">
        <v>71</v>
      </c>
      <c r="C4" s="513" t="s">
        <v>4</v>
      </c>
      <c r="D4" s="513" t="s">
        <v>213</v>
      </c>
      <c r="E4" s="513" t="s">
        <v>1910</v>
      </c>
      <c r="F4" s="513" t="s">
        <v>1911</v>
      </c>
      <c r="G4" s="513" t="s">
        <v>263</v>
      </c>
      <c r="H4" s="513" t="s">
        <v>1912</v>
      </c>
    </row>
    <row r="5" spans="1:8" ht="25.5">
      <c r="A5" s="506">
        <v>1</v>
      </c>
      <c r="B5" s="507" t="s">
        <v>60</v>
      </c>
      <c r="C5" s="508" t="s">
        <v>1268</v>
      </c>
      <c r="D5" s="509" t="s">
        <v>1913</v>
      </c>
      <c r="E5" s="510">
        <v>3750000</v>
      </c>
      <c r="F5" s="512">
        <v>3000000</v>
      </c>
      <c r="G5" s="511">
        <v>0.8</v>
      </c>
      <c r="H5" s="507" t="s">
        <v>1914</v>
      </c>
    </row>
    <row r="6" spans="1:8" ht="51">
      <c r="A6" s="506">
        <v>2</v>
      </c>
      <c r="B6" s="507" t="s">
        <v>1915</v>
      </c>
      <c r="C6" s="508" t="s">
        <v>1916</v>
      </c>
      <c r="D6" s="509" t="s">
        <v>1917</v>
      </c>
      <c r="E6" s="510">
        <v>4007000</v>
      </c>
      <c r="F6" s="512">
        <v>2997200</v>
      </c>
      <c r="G6" s="511">
        <v>0.7479910157224856</v>
      </c>
      <c r="H6" s="507" t="s">
        <v>1914</v>
      </c>
    </row>
    <row r="7" spans="1:8" ht="38.25">
      <c r="A7" s="506">
        <v>3</v>
      </c>
      <c r="B7" s="507" t="s">
        <v>1522</v>
      </c>
      <c r="C7" s="508" t="s">
        <v>1523</v>
      </c>
      <c r="D7" s="509" t="s">
        <v>1918</v>
      </c>
      <c r="E7" s="510">
        <v>1125000</v>
      </c>
      <c r="F7" s="512">
        <v>787500</v>
      </c>
      <c r="G7" s="511">
        <v>0.7</v>
      </c>
      <c r="H7" s="507" t="s">
        <v>1914</v>
      </c>
    </row>
    <row r="8" spans="1:8" ht="38.25">
      <c r="A8" s="506">
        <v>4</v>
      </c>
      <c r="B8" s="507" t="s">
        <v>1418</v>
      </c>
      <c r="C8" s="508" t="s">
        <v>1900</v>
      </c>
      <c r="D8" s="509" t="s">
        <v>1919</v>
      </c>
      <c r="E8" s="510">
        <v>3750000</v>
      </c>
      <c r="F8" s="512">
        <v>3000000</v>
      </c>
      <c r="G8" s="511">
        <v>0.8</v>
      </c>
      <c r="H8" s="507" t="s">
        <v>1914</v>
      </c>
    </row>
    <row r="9" spans="1:8" ht="51">
      <c r="A9" s="506">
        <v>5</v>
      </c>
      <c r="B9" s="507" t="s">
        <v>1262</v>
      </c>
      <c r="C9" s="508" t="s">
        <v>1263</v>
      </c>
      <c r="D9" s="509" t="s">
        <v>1920</v>
      </c>
      <c r="E9" s="510">
        <v>3750000</v>
      </c>
      <c r="F9" s="512">
        <v>3000000</v>
      </c>
      <c r="G9" s="511">
        <v>0.8</v>
      </c>
      <c r="H9" s="507" t="s">
        <v>1914</v>
      </c>
    </row>
    <row r="10" spans="1:8" ht="51">
      <c r="A10" s="506">
        <v>6</v>
      </c>
      <c r="B10" s="507" t="s">
        <v>1262</v>
      </c>
      <c r="C10" s="508" t="s">
        <v>1263</v>
      </c>
      <c r="D10" s="509" t="s">
        <v>1921</v>
      </c>
      <c r="E10" s="510">
        <v>3750000</v>
      </c>
      <c r="F10" s="512">
        <v>3000000</v>
      </c>
      <c r="G10" s="511">
        <v>0.8</v>
      </c>
      <c r="H10" s="507" t="s">
        <v>1914</v>
      </c>
    </row>
    <row r="11" spans="1:8" ht="38.25">
      <c r="A11" s="506">
        <v>7</v>
      </c>
      <c r="B11" s="507" t="s">
        <v>42</v>
      </c>
      <c r="C11" s="508" t="s">
        <v>1257</v>
      </c>
      <c r="D11" s="509" t="s">
        <v>1922</v>
      </c>
      <c r="E11" s="510">
        <v>2800000</v>
      </c>
      <c r="F11" s="512">
        <v>1960000</v>
      </c>
      <c r="G11" s="511">
        <v>0.7</v>
      </c>
      <c r="H11" s="507" t="s">
        <v>1914</v>
      </c>
    </row>
    <row r="12" spans="1:8" ht="38.25">
      <c r="A12" s="521">
        <v>8</v>
      </c>
      <c r="B12" s="522" t="s">
        <v>1288</v>
      </c>
      <c r="C12" s="523" t="s">
        <v>1289</v>
      </c>
      <c r="D12" s="524" t="s">
        <v>1923</v>
      </c>
      <c r="E12" s="525">
        <v>2900000</v>
      </c>
      <c r="F12" s="527">
        <v>2030000</v>
      </c>
      <c r="G12" s="526">
        <v>0.7</v>
      </c>
      <c r="H12" s="522" t="s">
        <v>1914</v>
      </c>
    </row>
    <row r="13" spans="1:8" ht="51">
      <c r="A13" s="506">
        <v>9</v>
      </c>
      <c r="B13" s="507" t="s">
        <v>1288</v>
      </c>
      <c r="C13" s="508" t="s">
        <v>1289</v>
      </c>
      <c r="D13" s="509" t="s">
        <v>1924</v>
      </c>
      <c r="E13" s="510">
        <v>3050000</v>
      </c>
      <c r="F13" s="512">
        <v>2135000</v>
      </c>
      <c r="G13" s="511">
        <v>0.7</v>
      </c>
      <c r="H13" s="507" t="s">
        <v>1914</v>
      </c>
    </row>
    <row r="14" spans="1:8" ht="76.5">
      <c r="A14" s="506">
        <v>10</v>
      </c>
      <c r="B14" s="507" t="s">
        <v>358</v>
      </c>
      <c r="C14" s="508" t="s">
        <v>1925</v>
      </c>
      <c r="D14" s="509" t="s">
        <v>1926</v>
      </c>
      <c r="E14" s="510">
        <v>700000</v>
      </c>
      <c r="F14" s="512">
        <v>560000</v>
      </c>
      <c r="G14" s="511">
        <v>0.8</v>
      </c>
      <c r="H14" s="507" t="s">
        <v>1914</v>
      </c>
    </row>
    <row r="15" spans="1:8" ht="51.75" thickBot="1">
      <c r="A15" s="514">
        <v>11</v>
      </c>
      <c r="B15" s="515" t="s">
        <v>758</v>
      </c>
      <c r="C15" s="516" t="s">
        <v>759</v>
      </c>
      <c r="D15" s="517" t="s">
        <v>1927</v>
      </c>
      <c r="E15" s="518">
        <v>3965992</v>
      </c>
      <c r="F15" s="520">
        <v>1530300</v>
      </c>
      <c r="G15" s="519">
        <v>0.3858555438336739</v>
      </c>
      <c r="H15" s="515" t="s">
        <v>1914</v>
      </c>
    </row>
    <row r="16" spans="1:8" ht="15">
      <c r="A16" s="492"/>
      <c r="B16" s="492"/>
      <c r="C16" s="492"/>
      <c r="D16" s="492"/>
      <c r="E16" s="492"/>
      <c r="F16" s="492"/>
      <c r="G16" s="492"/>
      <c r="H16" s="49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6">
      <selection activeCell="D20" sqref="D20"/>
    </sheetView>
  </sheetViews>
  <sheetFormatPr defaultColWidth="9.140625" defaultRowHeight="15"/>
  <cols>
    <col min="1" max="1" width="9.140625" style="0" customWidth="1"/>
    <col min="2" max="2" width="12.57421875" style="0" customWidth="1"/>
    <col min="3" max="3" width="20.28125" style="0" customWidth="1"/>
    <col min="4" max="4" width="18.00390625" style="0" customWidth="1"/>
    <col min="5" max="5" width="13.57421875" style="0" customWidth="1"/>
    <col min="6" max="6" width="22.00390625" style="0" customWidth="1"/>
    <col min="7" max="7" width="12.8515625" style="0" customWidth="1"/>
    <col min="8" max="8" width="12.7109375" style="0" bestFit="1" customWidth="1"/>
    <col min="9" max="9" width="13.57421875" style="0" customWidth="1"/>
    <col min="10" max="10" width="13.421875" style="0" customWidth="1"/>
    <col min="11" max="11" width="19.57421875" style="0" customWidth="1"/>
  </cols>
  <sheetData>
    <row r="1" ht="15.75" thickBot="1"/>
    <row r="2" spans="1:11" ht="15.75" thickBot="1">
      <c r="A2" s="539" t="s">
        <v>69</v>
      </c>
      <c r="B2" s="540"/>
      <c r="C2" s="540"/>
      <c r="D2" s="540"/>
      <c r="E2" s="540"/>
      <c r="F2" s="540"/>
      <c r="G2" s="540"/>
      <c r="H2" s="540"/>
      <c r="I2" s="540"/>
      <c r="J2" s="540"/>
      <c r="K2" s="541"/>
    </row>
    <row r="3" spans="1:11" ht="18.7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38.25">
      <c r="A4" s="294" t="s">
        <v>70</v>
      </c>
      <c r="B4" s="295" t="s">
        <v>71</v>
      </c>
      <c r="C4" s="296" t="s">
        <v>4</v>
      </c>
      <c r="D4" s="296" t="s">
        <v>16</v>
      </c>
      <c r="E4" s="296" t="s">
        <v>5</v>
      </c>
      <c r="F4" s="296" t="s">
        <v>72</v>
      </c>
      <c r="G4" s="296" t="s">
        <v>73</v>
      </c>
      <c r="H4" s="296" t="s">
        <v>74</v>
      </c>
      <c r="I4" s="297" t="s">
        <v>75</v>
      </c>
      <c r="J4" s="296" t="s">
        <v>76</v>
      </c>
      <c r="K4" s="298" t="s">
        <v>77</v>
      </c>
    </row>
    <row r="5" spans="1:11" ht="38.25">
      <c r="A5" s="299">
        <v>1</v>
      </c>
      <c r="B5" s="260" t="s">
        <v>78</v>
      </c>
      <c r="C5" s="184" t="s">
        <v>79</v>
      </c>
      <c r="D5" s="186" t="s">
        <v>959</v>
      </c>
      <c r="E5" s="21" t="s">
        <v>16</v>
      </c>
      <c r="F5" s="235" t="s">
        <v>80</v>
      </c>
      <c r="G5" s="24" t="s">
        <v>23</v>
      </c>
      <c r="H5" s="293">
        <v>392000</v>
      </c>
      <c r="I5" s="293">
        <v>392000</v>
      </c>
      <c r="J5" s="20">
        <v>43374</v>
      </c>
      <c r="K5" s="300">
        <v>43982</v>
      </c>
    </row>
    <row r="6" spans="1:11" ht="38.25">
      <c r="A6" s="299">
        <v>2</v>
      </c>
      <c r="B6" s="260" t="s">
        <v>78</v>
      </c>
      <c r="C6" s="184" t="s">
        <v>81</v>
      </c>
      <c r="D6" s="186" t="s">
        <v>959</v>
      </c>
      <c r="E6" s="21" t="s">
        <v>16</v>
      </c>
      <c r="F6" s="235" t="s">
        <v>82</v>
      </c>
      <c r="G6" s="24" t="s">
        <v>23</v>
      </c>
      <c r="H6" s="293">
        <v>856400</v>
      </c>
      <c r="I6" s="293">
        <v>537600</v>
      </c>
      <c r="J6" s="20">
        <v>43374</v>
      </c>
      <c r="K6" s="300">
        <v>43982</v>
      </c>
    </row>
    <row r="7" spans="1:11" ht="51">
      <c r="A7" s="299">
        <v>3</v>
      </c>
      <c r="B7" s="260" t="s">
        <v>78</v>
      </c>
      <c r="C7" s="184" t="s">
        <v>83</v>
      </c>
      <c r="D7" s="186" t="s">
        <v>959</v>
      </c>
      <c r="E7" s="21" t="s">
        <v>16</v>
      </c>
      <c r="F7" s="235" t="s">
        <v>84</v>
      </c>
      <c r="G7" s="24" t="s">
        <v>23</v>
      </c>
      <c r="H7" s="293">
        <v>700000</v>
      </c>
      <c r="I7" s="293">
        <v>700000</v>
      </c>
      <c r="J7" s="20">
        <v>43374</v>
      </c>
      <c r="K7" s="300">
        <v>43982</v>
      </c>
    </row>
    <row r="8" spans="1:11" ht="51">
      <c r="A8" s="299">
        <v>4</v>
      </c>
      <c r="B8" s="24" t="s">
        <v>78</v>
      </c>
      <c r="C8" s="235" t="s">
        <v>85</v>
      </c>
      <c r="D8" s="235" t="s">
        <v>959</v>
      </c>
      <c r="E8" s="21" t="s">
        <v>16</v>
      </c>
      <c r="F8" s="235" t="s">
        <v>86</v>
      </c>
      <c r="G8" s="24" t="s">
        <v>23</v>
      </c>
      <c r="H8" s="293">
        <v>5230000</v>
      </c>
      <c r="I8" s="293">
        <v>700000</v>
      </c>
      <c r="J8" s="20">
        <v>43374</v>
      </c>
      <c r="K8" s="300">
        <v>43982</v>
      </c>
    </row>
    <row r="9" spans="1:11" ht="38.25">
      <c r="A9" s="299">
        <v>5</v>
      </c>
      <c r="B9" s="260" t="s">
        <v>78</v>
      </c>
      <c r="C9" s="184" t="s">
        <v>87</v>
      </c>
      <c r="D9" s="186" t="s">
        <v>959</v>
      </c>
      <c r="E9" s="21" t="s">
        <v>16</v>
      </c>
      <c r="F9" s="235" t="s">
        <v>88</v>
      </c>
      <c r="G9" s="24" t="s">
        <v>23</v>
      </c>
      <c r="H9" s="293">
        <v>700000</v>
      </c>
      <c r="I9" s="293">
        <v>700000</v>
      </c>
      <c r="J9" s="20">
        <v>43374</v>
      </c>
      <c r="K9" s="300">
        <v>43982</v>
      </c>
    </row>
    <row r="10" spans="1:11" ht="38.25">
      <c r="A10" s="299">
        <v>6</v>
      </c>
      <c r="B10" s="260" t="s">
        <v>89</v>
      </c>
      <c r="C10" s="184" t="s">
        <v>90</v>
      </c>
      <c r="D10" s="186" t="s">
        <v>960</v>
      </c>
      <c r="E10" s="21" t="s">
        <v>16</v>
      </c>
      <c r="F10" s="235" t="s">
        <v>91</v>
      </c>
      <c r="G10" s="24" t="s">
        <v>23</v>
      </c>
      <c r="H10" s="293">
        <v>314220</v>
      </c>
      <c r="I10" s="293">
        <v>229600</v>
      </c>
      <c r="J10" s="20">
        <v>43374</v>
      </c>
      <c r="K10" s="300">
        <v>43982</v>
      </c>
    </row>
    <row r="11" spans="1:11" ht="38.25">
      <c r="A11" s="299">
        <v>7</v>
      </c>
      <c r="B11" s="24" t="s">
        <v>92</v>
      </c>
      <c r="C11" s="235" t="s">
        <v>93</v>
      </c>
      <c r="D11" s="235" t="s">
        <v>695</v>
      </c>
      <c r="E11" s="21" t="s">
        <v>16</v>
      </c>
      <c r="F11" s="235" t="s">
        <v>94</v>
      </c>
      <c r="G11" s="24" t="s">
        <v>23</v>
      </c>
      <c r="H11" s="293">
        <v>240800</v>
      </c>
      <c r="I11" s="293">
        <v>240800</v>
      </c>
      <c r="J11" s="20">
        <v>43374</v>
      </c>
      <c r="K11" s="300">
        <v>43982</v>
      </c>
    </row>
    <row r="12" spans="1:11" ht="25.5">
      <c r="A12" s="299">
        <v>8</v>
      </c>
      <c r="B12" s="260" t="s">
        <v>96</v>
      </c>
      <c r="C12" s="184" t="s">
        <v>97</v>
      </c>
      <c r="D12" s="186" t="s">
        <v>505</v>
      </c>
      <c r="E12" s="21" t="s">
        <v>16</v>
      </c>
      <c r="F12" s="235" t="s">
        <v>98</v>
      </c>
      <c r="G12" s="24" t="s">
        <v>23</v>
      </c>
      <c r="H12" s="293">
        <v>184584</v>
      </c>
      <c r="I12" s="293">
        <v>179200</v>
      </c>
      <c r="J12" s="20">
        <v>43374</v>
      </c>
      <c r="K12" s="300">
        <v>43982</v>
      </c>
    </row>
    <row r="13" spans="1:11" ht="63.75">
      <c r="A13" s="299">
        <v>9</v>
      </c>
      <c r="B13" s="260" t="s">
        <v>78</v>
      </c>
      <c r="C13" s="184" t="s">
        <v>99</v>
      </c>
      <c r="D13" s="186" t="s">
        <v>959</v>
      </c>
      <c r="E13" s="21" t="s">
        <v>16</v>
      </c>
      <c r="F13" s="235" t="s">
        <v>100</v>
      </c>
      <c r="G13" s="24" t="s">
        <v>23</v>
      </c>
      <c r="H13" s="293">
        <v>172000</v>
      </c>
      <c r="I13" s="293">
        <v>140000</v>
      </c>
      <c r="J13" s="20">
        <v>43374</v>
      </c>
      <c r="K13" s="300">
        <v>43982</v>
      </c>
    </row>
    <row r="14" spans="1:11" ht="51">
      <c r="A14" s="299">
        <v>10</v>
      </c>
      <c r="B14" s="260" t="s">
        <v>78</v>
      </c>
      <c r="C14" s="184" t="s">
        <v>101</v>
      </c>
      <c r="D14" s="186" t="s">
        <v>959</v>
      </c>
      <c r="E14" s="21" t="s">
        <v>16</v>
      </c>
      <c r="F14" s="235" t="s">
        <v>102</v>
      </c>
      <c r="G14" s="24" t="s">
        <v>23</v>
      </c>
      <c r="H14" s="293">
        <v>2207200</v>
      </c>
      <c r="I14" s="293">
        <v>700000</v>
      </c>
      <c r="J14" s="20">
        <v>43374</v>
      </c>
      <c r="K14" s="300">
        <v>43982</v>
      </c>
    </row>
    <row r="15" spans="1:11" ht="51">
      <c r="A15" s="299">
        <v>11</v>
      </c>
      <c r="B15" s="260" t="s">
        <v>103</v>
      </c>
      <c r="C15" s="184" t="s">
        <v>104</v>
      </c>
      <c r="D15" s="186" t="s">
        <v>959</v>
      </c>
      <c r="E15" s="21" t="s">
        <v>105</v>
      </c>
      <c r="F15" s="235" t="s">
        <v>106</v>
      </c>
      <c r="G15" s="24" t="s">
        <v>23</v>
      </c>
      <c r="H15" s="293">
        <v>902400</v>
      </c>
      <c r="I15" s="293">
        <v>700000</v>
      </c>
      <c r="J15" s="20">
        <v>43374</v>
      </c>
      <c r="K15" s="300">
        <v>43982</v>
      </c>
    </row>
    <row r="16" spans="1:11" ht="25.5">
      <c r="A16" s="299">
        <v>12</v>
      </c>
      <c r="B16" s="260" t="s">
        <v>107</v>
      </c>
      <c r="C16" s="184" t="s">
        <v>108</v>
      </c>
      <c r="D16" s="186" t="s">
        <v>1043</v>
      </c>
      <c r="E16" s="21" t="s">
        <v>16</v>
      </c>
      <c r="F16" s="235" t="s">
        <v>109</v>
      </c>
      <c r="G16" s="24" t="s">
        <v>23</v>
      </c>
      <c r="H16" s="293">
        <v>322400</v>
      </c>
      <c r="I16" s="293">
        <v>322400</v>
      </c>
      <c r="J16" s="20">
        <v>43374</v>
      </c>
      <c r="K16" s="300">
        <v>43982</v>
      </c>
    </row>
    <row r="17" spans="1:11" ht="38.25">
      <c r="A17" s="299">
        <v>13</v>
      </c>
      <c r="B17" s="260" t="s">
        <v>78</v>
      </c>
      <c r="C17" s="184" t="s">
        <v>110</v>
      </c>
      <c r="D17" s="186" t="s">
        <v>959</v>
      </c>
      <c r="E17" s="21" t="s">
        <v>16</v>
      </c>
      <c r="F17" s="235" t="s">
        <v>109</v>
      </c>
      <c r="G17" s="24" t="s">
        <v>23</v>
      </c>
      <c r="H17" s="293">
        <v>700000</v>
      </c>
      <c r="I17" s="293">
        <v>700000</v>
      </c>
      <c r="J17" s="20">
        <v>43374</v>
      </c>
      <c r="K17" s="300">
        <v>43982</v>
      </c>
    </row>
    <row r="18" spans="1:11" ht="38.25">
      <c r="A18" s="299">
        <v>14</v>
      </c>
      <c r="B18" s="260" t="s">
        <v>78</v>
      </c>
      <c r="C18" s="184" t="s">
        <v>111</v>
      </c>
      <c r="D18" s="186" t="s">
        <v>959</v>
      </c>
      <c r="E18" s="21" t="s">
        <v>16</v>
      </c>
      <c r="F18" s="235" t="s">
        <v>112</v>
      </c>
      <c r="G18" s="24" t="s">
        <v>23</v>
      </c>
      <c r="H18" s="293">
        <v>120000</v>
      </c>
      <c r="I18" s="293">
        <v>120000</v>
      </c>
      <c r="J18" s="20">
        <v>43374</v>
      </c>
      <c r="K18" s="300">
        <v>43982</v>
      </c>
    </row>
    <row r="19" spans="1:15" ht="51.75" thickBot="1">
      <c r="A19" s="301">
        <v>15</v>
      </c>
      <c r="B19" s="302" t="s">
        <v>113</v>
      </c>
      <c r="C19" s="277" t="s">
        <v>114</v>
      </c>
      <c r="D19" s="303" t="s">
        <v>959</v>
      </c>
      <c r="E19" s="36" t="s">
        <v>115</v>
      </c>
      <c r="F19" s="304" t="s">
        <v>116</v>
      </c>
      <c r="G19" s="305" t="s">
        <v>23</v>
      </c>
      <c r="H19" s="306">
        <v>378400</v>
      </c>
      <c r="I19" s="306">
        <v>336000</v>
      </c>
      <c r="J19" s="35">
        <v>43374</v>
      </c>
      <c r="K19" s="307">
        <v>43982</v>
      </c>
      <c r="O19" s="291"/>
    </row>
    <row r="20" spans="1:11" ht="16.5" thickBot="1">
      <c r="A20" s="38"/>
      <c r="B20" s="38"/>
      <c r="C20" s="38"/>
      <c r="D20" s="38"/>
      <c r="E20" s="38"/>
      <c r="F20" s="39"/>
      <c r="G20" s="268" t="s">
        <v>95</v>
      </c>
      <c r="H20" s="292"/>
      <c r="I20" s="292">
        <f>SUM(I5:I19)</f>
        <v>6697600</v>
      </c>
      <c r="J20" s="38"/>
      <c r="K20" s="38"/>
    </row>
  </sheetData>
  <sheetProtection/>
  <mergeCells count="1">
    <mergeCell ref="A2:K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00390625" style="0" customWidth="1"/>
    <col min="2" max="2" width="13.421875" style="0" customWidth="1"/>
    <col min="3" max="3" width="15.57421875" style="0" customWidth="1"/>
    <col min="4" max="4" width="17.7109375" style="0" customWidth="1"/>
    <col min="5" max="5" width="14.28125" style="0" customWidth="1"/>
    <col min="6" max="6" width="17.8515625" style="0" customWidth="1"/>
    <col min="7" max="7" width="15.00390625" style="0" customWidth="1"/>
    <col min="8" max="8" width="15.7109375" style="0" customWidth="1"/>
    <col min="9" max="9" width="13.8515625" style="0" customWidth="1"/>
    <col min="10" max="10" width="13.140625" style="0" customWidth="1"/>
    <col min="11" max="11" width="13.28125" style="0" customWidth="1"/>
    <col min="12" max="12" width="15.7109375" style="0" customWidth="1"/>
  </cols>
  <sheetData>
    <row r="1" spans="1:12" ht="15">
      <c r="A1" s="542" t="s">
        <v>117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</row>
    <row r="2" spans="1:12" s="309" customFormat="1" ht="15.75" thickBot="1">
      <c r="A2" s="544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</row>
    <row r="3" spans="1:12" ht="76.5">
      <c r="A3" s="294" t="s">
        <v>70</v>
      </c>
      <c r="B3" s="295" t="s">
        <v>71</v>
      </c>
      <c r="C3" s="296" t="s">
        <v>4</v>
      </c>
      <c r="D3" s="296" t="s">
        <v>16</v>
      </c>
      <c r="E3" s="296" t="s">
        <v>5</v>
      </c>
      <c r="F3" s="296" t="s">
        <v>72</v>
      </c>
      <c r="G3" s="296" t="s">
        <v>73</v>
      </c>
      <c r="H3" s="296" t="s">
        <v>74</v>
      </c>
      <c r="I3" s="296" t="s">
        <v>118</v>
      </c>
      <c r="J3" s="297" t="s">
        <v>75</v>
      </c>
      <c r="K3" s="296" t="s">
        <v>76</v>
      </c>
      <c r="L3" s="298" t="s">
        <v>77</v>
      </c>
    </row>
    <row r="4" spans="1:12" ht="25.5">
      <c r="A4" s="299">
        <v>1</v>
      </c>
      <c r="B4" s="24" t="s">
        <v>119</v>
      </c>
      <c r="C4" s="235" t="s">
        <v>120</v>
      </c>
      <c r="D4" s="235" t="s">
        <v>1044</v>
      </c>
      <c r="E4" s="21" t="s">
        <v>16</v>
      </c>
      <c r="F4" s="235" t="s">
        <v>121</v>
      </c>
      <c r="G4" s="24" t="s">
        <v>23</v>
      </c>
      <c r="H4" s="293">
        <v>498600</v>
      </c>
      <c r="I4" s="308">
        <v>0.5</v>
      </c>
      <c r="J4" s="293">
        <v>249300</v>
      </c>
      <c r="K4" s="20">
        <v>43009</v>
      </c>
      <c r="L4" s="300">
        <v>43616</v>
      </c>
    </row>
    <row r="5" spans="1:12" ht="51">
      <c r="A5" s="299">
        <v>2</v>
      </c>
      <c r="B5" s="260" t="s">
        <v>122</v>
      </c>
      <c r="C5" s="184" t="s">
        <v>123</v>
      </c>
      <c r="D5" s="186" t="s">
        <v>959</v>
      </c>
      <c r="E5" s="21" t="s">
        <v>124</v>
      </c>
      <c r="F5" s="235" t="s">
        <v>125</v>
      </c>
      <c r="G5" s="24" t="s">
        <v>23</v>
      </c>
      <c r="H5" s="293">
        <v>546000</v>
      </c>
      <c r="I5" s="308">
        <v>0.5</v>
      </c>
      <c r="J5" s="293">
        <v>273000</v>
      </c>
      <c r="K5" s="20">
        <v>43009</v>
      </c>
      <c r="L5" s="300">
        <v>43616</v>
      </c>
    </row>
    <row r="6" spans="1:12" ht="51">
      <c r="A6" s="299">
        <v>3</v>
      </c>
      <c r="B6" s="260" t="s">
        <v>126</v>
      </c>
      <c r="C6" s="184" t="s">
        <v>127</v>
      </c>
      <c r="D6" s="186" t="s">
        <v>959</v>
      </c>
      <c r="E6" s="21" t="s">
        <v>128</v>
      </c>
      <c r="F6" s="235" t="s">
        <v>129</v>
      </c>
      <c r="G6" s="24" t="s">
        <v>23</v>
      </c>
      <c r="H6" s="293">
        <v>546000</v>
      </c>
      <c r="I6" s="308">
        <v>0.5</v>
      </c>
      <c r="J6" s="293">
        <v>273000</v>
      </c>
      <c r="K6" s="20">
        <v>43009</v>
      </c>
      <c r="L6" s="300">
        <v>43616</v>
      </c>
    </row>
    <row r="7" spans="1:12" ht="51">
      <c r="A7" s="299">
        <v>4</v>
      </c>
      <c r="B7" s="260" t="s">
        <v>130</v>
      </c>
      <c r="C7" s="184" t="s">
        <v>131</v>
      </c>
      <c r="D7" s="186" t="s">
        <v>971</v>
      </c>
      <c r="E7" s="21" t="s">
        <v>16</v>
      </c>
      <c r="F7" s="235" t="s">
        <v>132</v>
      </c>
      <c r="G7" s="24" t="s">
        <v>23</v>
      </c>
      <c r="H7" s="293">
        <v>901357.6</v>
      </c>
      <c r="I7" s="308">
        <v>0.499</v>
      </c>
      <c r="J7" s="293">
        <v>449800</v>
      </c>
      <c r="K7" s="20">
        <v>43009</v>
      </c>
      <c r="L7" s="300">
        <v>43616</v>
      </c>
    </row>
    <row r="8" spans="1:12" ht="38.25">
      <c r="A8" s="299">
        <v>5</v>
      </c>
      <c r="B8" s="260" t="s">
        <v>133</v>
      </c>
      <c r="C8" s="184" t="s">
        <v>134</v>
      </c>
      <c r="D8" s="186" t="s">
        <v>959</v>
      </c>
      <c r="E8" s="21" t="s">
        <v>128</v>
      </c>
      <c r="F8" s="235" t="s">
        <v>135</v>
      </c>
      <c r="G8" s="24" t="s">
        <v>23</v>
      </c>
      <c r="H8" s="293">
        <v>200000</v>
      </c>
      <c r="I8" s="308">
        <v>0.5</v>
      </c>
      <c r="J8" s="293">
        <v>100000</v>
      </c>
      <c r="K8" s="20">
        <v>43009</v>
      </c>
      <c r="L8" s="300">
        <v>43616</v>
      </c>
    </row>
    <row r="9" spans="1:12" ht="15">
      <c r="A9" s="299">
        <v>6</v>
      </c>
      <c r="B9" s="260" t="s">
        <v>136</v>
      </c>
      <c r="C9" s="184" t="s">
        <v>137</v>
      </c>
      <c r="D9" s="186" t="s">
        <v>1045</v>
      </c>
      <c r="E9" s="21" t="s">
        <v>16</v>
      </c>
      <c r="F9" s="235" t="s">
        <v>138</v>
      </c>
      <c r="G9" s="24" t="s">
        <v>23</v>
      </c>
      <c r="H9" s="293">
        <v>258400</v>
      </c>
      <c r="I9" s="308">
        <v>0.4992</v>
      </c>
      <c r="J9" s="293">
        <v>129000</v>
      </c>
      <c r="K9" s="20">
        <v>43009</v>
      </c>
      <c r="L9" s="300">
        <v>43616</v>
      </c>
    </row>
    <row r="10" spans="1:12" ht="38.25">
      <c r="A10" s="299">
        <v>7</v>
      </c>
      <c r="B10" s="24" t="s">
        <v>78</v>
      </c>
      <c r="C10" s="184" t="s">
        <v>139</v>
      </c>
      <c r="D10" s="186" t="s">
        <v>959</v>
      </c>
      <c r="E10" s="21" t="s">
        <v>16</v>
      </c>
      <c r="F10" s="235" t="s">
        <v>140</v>
      </c>
      <c r="G10" s="24" t="s">
        <v>23</v>
      </c>
      <c r="H10" s="293">
        <v>1400000</v>
      </c>
      <c r="I10" s="308">
        <v>0.5</v>
      </c>
      <c r="J10" s="293">
        <v>700000</v>
      </c>
      <c r="K10" s="20">
        <v>43009</v>
      </c>
      <c r="L10" s="300">
        <v>43616</v>
      </c>
    </row>
    <row r="11" spans="1:12" ht="15">
      <c r="A11" s="299">
        <v>8</v>
      </c>
      <c r="B11" s="24" t="s">
        <v>141</v>
      </c>
      <c r="C11" s="184" t="s">
        <v>142</v>
      </c>
      <c r="D11" s="186" t="s">
        <v>1046</v>
      </c>
      <c r="E11" s="21" t="s">
        <v>16</v>
      </c>
      <c r="F11" s="235" t="s">
        <v>143</v>
      </c>
      <c r="G11" s="24" t="s">
        <v>23</v>
      </c>
      <c r="H11" s="293">
        <v>630620</v>
      </c>
      <c r="I11" s="308">
        <v>0.4995</v>
      </c>
      <c r="J11" s="293">
        <v>315000</v>
      </c>
      <c r="K11" s="20">
        <v>43009</v>
      </c>
      <c r="L11" s="300">
        <v>43616</v>
      </c>
    </row>
    <row r="12" spans="1:12" ht="25.5">
      <c r="A12" s="299">
        <v>9</v>
      </c>
      <c r="B12" s="24" t="s">
        <v>144</v>
      </c>
      <c r="C12" s="184" t="s">
        <v>145</v>
      </c>
      <c r="D12" s="186" t="s">
        <v>990</v>
      </c>
      <c r="E12" s="21" t="s">
        <v>16</v>
      </c>
      <c r="F12" s="235" t="s">
        <v>146</v>
      </c>
      <c r="G12" s="24" t="s">
        <v>23</v>
      </c>
      <c r="H12" s="293">
        <v>614650</v>
      </c>
      <c r="I12" s="308">
        <v>0.5</v>
      </c>
      <c r="J12" s="293">
        <v>307300</v>
      </c>
      <c r="K12" s="20">
        <v>43009</v>
      </c>
      <c r="L12" s="300">
        <v>43616</v>
      </c>
    </row>
    <row r="13" spans="1:12" ht="63.75">
      <c r="A13" s="299">
        <v>10</v>
      </c>
      <c r="B13" s="24" t="s">
        <v>78</v>
      </c>
      <c r="C13" s="184" t="s">
        <v>147</v>
      </c>
      <c r="D13" s="186" t="s">
        <v>959</v>
      </c>
      <c r="E13" s="21" t="s">
        <v>16</v>
      </c>
      <c r="F13" s="235" t="s">
        <v>148</v>
      </c>
      <c r="G13" s="24" t="s">
        <v>23</v>
      </c>
      <c r="H13" s="293">
        <v>1400000</v>
      </c>
      <c r="I13" s="308">
        <v>0.5</v>
      </c>
      <c r="J13" s="293">
        <v>700000</v>
      </c>
      <c r="K13" s="20">
        <v>43009</v>
      </c>
      <c r="L13" s="300">
        <v>43616</v>
      </c>
    </row>
    <row r="14" spans="1:12" ht="39" thickBot="1">
      <c r="A14" s="301">
        <v>11</v>
      </c>
      <c r="B14" s="305" t="s">
        <v>78</v>
      </c>
      <c r="C14" s="277" t="s">
        <v>149</v>
      </c>
      <c r="D14" s="303" t="s">
        <v>1047</v>
      </c>
      <c r="E14" s="36" t="s">
        <v>16</v>
      </c>
      <c r="F14" s="304" t="s">
        <v>150</v>
      </c>
      <c r="G14" s="305" t="s">
        <v>23</v>
      </c>
      <c r="H14" s="306">
        <v>212800</v>
      </c>
      <c r="I14" s="313">
        <v>0.5</v>
      </c>
      <c r="J14" s="306">
        <v>106400</v>
      </c>
      <c r="K14" s="35">
        <v>43009</v>
      </c>
      <c r="L14" s="307">
        <v>43616</v>
      </c>
    </row>
    <row r="15" spans="1:12" ht="15">
      <c r="A15" s="310"/>
      <c r="B15" s="310"/>
      <c r="C15" s="310"/>
      <c r="D15" s="310"/>
      <c r="E15" s="310"/>
      <c r="F15" s="311"/>
      <c r="G15" s="311" t="s">
        <v>95</v>
      </c>
      <c r="H15" s="312"/>
      <c r="I15" s="311"/>
      <c r="J15" s="312">
        <f>SUM(J4:J14)</f>
        <v>3602800</v>
      </c>
      <c r="K15" s="310"/>
      <c r="L15" s="310"/>
    </row>
  </sheetData>
  <sheetProtection/>
  <mergeCells count="2">
    <mergeCell ref="A1:L1"/>
    <mergeCell ref="A2:L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46">
      <selection activeCell="O64" sqref="O64"/>
    </sheetView>
  </sheetViews>
  <sheetFormatPr defaultColWidth="9.140625" defaultRowHeight="15"/>
  <cols>
    <col min="1" max="1" width="13.140625" style="0" customWidth="1"/>
    <col min="2" max="2" width="14.8515625" style="0" customWidth="1"/>
    <col min="3" max="3" width="22.140625" style="0" customWidth="1"/>
    <col min="4" max="4" width="15.421875" style="0" customWidth="1"/>
    <col min="5" max="5" width="28.00390625" style="0" customWidth="1"/>
    <col min="6" max="6" width="12.421875" style="0" customWidth="1"/>
    <col min="7" max="7" width="13.421875" style="0" customWidth="1"/>
    <col min="8" max="8" width="12.28125" style="0" customWidth="1"/>
    <col min="9" max="9" width="12.00390625" style="0" customWidth="1"/>
    <col min="10" max="10" width="12.57421875" style="0" customWidth="1"/>
    <col min="11" max="11" width="11.421875" style="0" customWidth="1"/>
  </cols>
  <sheetData>
    <row r="1" spans="1:11" ht="31.5" customHeight="1">
      <c r="A1" s="584" t="s">
        <v>1034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ht="15.75" thickBot="1">
      <c r="A2" s="45" t="s">
        <v>1033</v>
      </c>
    </row>
    <row r="3" spans="1:11" ht="42">
      <c r="A3" s="546" t="s">
        <v>152</v>
      </c>
      <c r="B3" s="548" t="s">
        <v>71</v>
      </c>
      <c r="C3" s="548" t="s">
        <v>212</v>
      </c>
      <c r="D3" s="548" t="s">
        <v>154</v>
      </c>
      <c r="E3" s="548" t="s">
        <v>213</v>
      </c>
      <c r="F3" s="314" t="s">
        <v>214</v>
      </c>
      <c r="G3" s="314" t="s">
        <v>216</v>
      </c>
      <c r="H3" s="548" t="s">
        <v>218</v>
      </c>
      <c r="I3" s="548" t="s">
        <v>156</v>
      </c>
      <c r="J3" s="548" t="s">
        <v>219</v>
      </c>
      <c r="K3" s="548" t="s">
        <v>220</v>
      </c>
    </row>
    <row r="4" spans="1:11" ht="15.75" thickBot="1">
      <c r="A4" s="547"/>
      <c r="B4" s="549"/>
      <c r="C4" s="549"/>
      <c r="D4" s="549"/>
      <c r="E4" s="549"/>
      <c r="F4" s="316" t="s">
        <v>215</v>
      </c>
      <c r="G4" s="316" t="s">
        <v>217</v>
      </c>
      <c r="H4" s="549"/>
      <c r="I4" s="549"/>
      <c r="J4" s="549"/>
      <c r="K4" s="549"/>
    </row>
    <row r="5" spans="1:11" ht="21">
      <c r="A5" s="322">
        <v>55</v>
      </c>
      <c r="B5" s="323">
        <v>600695</v>
      </c>
      <c r="C5" s="324" t="s">
        <v>221</v>
      </c>
      <c r="D5" s="325" t="s">
        <v>16</v>
      </c>
      <c r="E5" s="325" t="s">
        <v>222</v>
      </c>
      <c r="F5" s="326">
        <v>136000</v>
      </c>
      <c r="G5" s="323">
        <v>59.56</v>
      </c>
      <c r="H5" s="326">
        <v>81000</v>
      </c>
      <c r="I5" s="323" t="s">
        <v>23</v>
      </c>
      <c r="J5" s="327">
        <v>43160</v>
      </c>
      <c r="K5" s="328">
        <v>43434</v>
      </c>
    </row>
    <row r="6" spans="1:11" ht="21">
      <c r="A6" s="329">
        <v>40</v>
      </c>
      <c r="B6" s="317">
        <v>22854592</v>
      </c>
      <c r="C6" s="318" t="s">
        <v>223</v>
      </c>
      <c r="D6" s="319" t="s">
        <v>224</v>
      </c>
      <c r="E6" s="319" t="s">
        <v>225</v>
      </c>
      <c r="F6" s="320">
        <v>250000</v>
      </c>
      <c r="G6" s="317">
        <v>60</v>
      </c>
      <c r="H6" s="320">
        <v>150000</v>
      </c>
      <c r="I6" s="317" t="s">
        <v>23</v>
      </c>
      <c r="J6" s="321">
        <v>43132</v>
      </c>
      <c r="K6" s="330">
        <v>43434</v>
      </c>
    </row>
    <row r="7" spans="1:11" ht="21">
      <c r="A7" s="329">
        <v>47</v>
      </c>
      <c r="B7" s="317">
        <v>49629549</v>
      </c>
      <c r="C7" s="318" t="s">
        <v>226</v>
      </c>
      <c r="D7" s="319" t="s">
        <v>224</v>
      </c>
      <c r="E7" s="319" t="s">
        <v>227</v>
      </c>
      <c r="F7" s="320">
        <v>104500</v>
      </c>
      <c r="G7" s="317">
        <v>67.94</v>
      </c>
      <c r="H7" s="320">
        <v>71000</v>
      </c>
      <c r="I7" s="317" t="s">
        <v>23</v>
      </c>
      <c r="J7" s="321">
        <v>43132</v>
      </c>
      <c r="K7" s="330">
        <v>43434</v>
      </c>
    </row>
    <row r="8" spans="1:11" ht="21">
      <c r="A8" s="329">
        <v>39</v>
      </c>
      <c r="B8" s="317">
        <v>635499</v>
      </c>
      <c r="C8" s="318" t="s">
        <v>228</v>
      </c>
      <c r="D8" s="319" t="s">
        <v>16</v>
      </c>
      <c r="E8" s="319" t="s">
        <v>229</v>
      </c>
      <c r="F8" s="320">
        <v>337000</v>
      </c>
      <c r="G8" s="317">
        <v>44.51</v>
      </c>
      <c r="H8" s="320">
        <v>150000</v>
      </c>
      <c r="I8" s="317" t="s">
        <v>230</v>
      </c>
      <c r="J8" s="321">
        <v>43102</v>
      </c>
      <c r="K8" s="330">
        <v>43449</v>
      </c>
    </row>
    <row r="9" spans="1:11" ht="21">
      <c r="A9" s="329">
        <v>46</v>
      </c>
      <c r="B9" s="317">
        <v>24787701</v>
      </c>
      <c r="C9" s="318" t="s">
        <v>231</v>
      </c>
      <c r="D9" s="319" t="s">
        <v>232</v>
      </c>
      <c r="E9" s="319" t="s">
        <v>233</v>
      </c>
      <c r="F9" s="320">
        <v>104000</v>
      </c>
      <c r="G9" s="317">
        <v>69.23</v>
      </c>
      <c r="H9" s="320">
        <v>72000</v>
      </c>
      <c r="I9" s="317" t="s">
        <v>23</v>
      </c>
      <c r="J9" s="321">
        <v>43221</v>
      </c>
      <c r="K9" s="330">
        <v>43449</v>
      </c>
    </row>
    <row r="10" spans="1:11" ht="15">
      <c r="A10" s="329">
        <v>49</v>
      </c>
      <c r="B10" s="317">
        <v>28551656</v>
      </c>
      <c r="C10" s="318" t="s">
        <v>234</v>
      </c>
      <c r="D10" s="319" t="s">
        <v>224</v>
      </c>
      <c r="E10" s="319" t="s">
        <v>235</v>
      </c>
      <c r="F10" s="320">
        <v>70000</v>
      </c>
      <c r="G10" s="317">
        <v>100</v>
      </c>
      <c r="H10" s="320">
        <v>70000</v>
      </c>
      <c r="I10" s="317" t="s">
        <v>23</v>
      </c>
      <c r="J10" s="321">
        <v>43160</v>
      </c>
      <c r="K10" s="330">
        <v>43434</v>
      </c>
    </row>
    <row r="11" spans="1:11" ht="15">
      <c r="A11" s="329">
        <v>56</v>
      </c>
      <c r="B11" s="317">
        <v>47657901</v>
      </c>
      <c r="C11" s="318" t="s">
        <v>236</v>
      </c>
      <c r="D11" s="319" t="s">
        <v>237</v>
      </c>
      <c r="E11" s="319" t="s">
        <v>238</v>
      </c>
      <c r="F11" s="320">
        <v>70000</v>
      </c>
      <c r="G11" s="317">
        <v>100</v>
      </c>
      <c r="H11" s="320">
        <v>70000</v>
      </c>
      <c r="I11" s="317" t="s">
        <v>23</v>
      </c>
      <c r="J11" s="321">
        <v>43160</v>
      </c>
      <c r="K11" s="330">
        <v>43404</v>
      </c>
    </row>
    <row r="12" spans="1:11" ht="15">
      <c r="A12" s="329">
        <v>13</v>
      </c>
      <c r="B12" s="317">
        <v>576921</v>
      </c>
      <c r="C12" s="318" t="s">
        <v>239</v>
      </c>
      <c r="D12" s="319" t="s">
        <v>16</v>
      </c>
      <c r="E12" s="319" t="s">
        <v>240</v>
      </c>
      <c r="F12" s="320">
        <v>250000</v>
      </c>
      <c r="G12" s="317">
        <v>59.2</v>
      </c>
      <c r="H12" s="320">
        <v>148000</v>
      </c>
      <c r="I12" s="317" t="s">
        <v>23</v>
      </c>
      <c r="J12" s="321">
        <v>43105</v>
      </c>
      <c r="K12" s="330">
        <v>43434</v>
      </c>
    </row>
    <row r="13" spans="1:11" ht="21">
      <c r="A13" s="329">
        <v>4</v>
      </c>
      <c r="B13" s="317">
        <v>297721</v>
      </c>
      <c r="C13" s="318" t="s">
        <v>241</v>
      </c>
      <c r="D13" s="319" t="s">
        <v>16</v>
      </c>
      <c r="E13" s="319" t="s">
        <v>242</v>
      </c>
      <c r="F13" s="320">
        <v>132000</v>
      </c>
      <c r="G13" s="317">
        <v>60</v>
      </c>
      <c r="H13" s="320">
        <v>79200</v>
      </c>
      <c r="I13" s="317" t="s">
        <v>230</v>
      </c>
      <c r="J13" s="321">
        <v>43101</v>
      </c>
      <c r="K13" s="330">
        <v>43343</v>
      </c>
    </row>
    <row r="14" spans="1:11" ht="15">
      <c r="A14" s="329">
        <v>27</v>
      </c>
      <c r="B14" s="317">
        <v>298077</v>
      </c>
      <c r="C14" s="318" t="s">
        <v>243</v>
      </c>
      <c r="D14" s="319" t="s">
        <v>16</v>
      </c>
      <c r="E14" s="319" t="s">
        <v>244</v>
      </c>
      <c r="F14" s="320">
        <v>120000</v>
      </c>
      <c r="G14" s="317">
        <v>60</v>
      </c>
      <c r="H14" s="320">
        <v>72000</v>
      </c>
      <c r="I14" s="317" t="s">
        <v>23</v>
      </c>
      <c r="J14" s="321">
        <v>43132</v>
      </c>
      <c r="K14" s="330">
        <v>43252</v>
      </c>
    </row>
    <row r="15" spans="1:11" ht="15">
      <c r="A15" s="550">
        <v>11</v>
      </c>
      <c r="B15" s="551">
        <v>300063</v>
      </c>
      <c r="C15" s="552" t="s">
        <v>245</v>
      </c>
      <c r="D15" s="553" t="s">
        <v>16</v>
      </c>
      <c r="E15" s="319" t="s">
        <v>246</v>
      </c>
      <c r="F15" s="554">
        <v>75000</v>
      </c>
      <c r="G15" s="551">
        <v>93.33</v>
      </c>
      <c r="H15" s="554">
        <v>70000</v>
      </c>
      <c r="I15" s="551" t="s">
        <v>23</v>
      </c>
      <c r="J15" s="555">
        <v>43101</v>
      </c>
      <c r="K15" s="556">
        <v>43449</v>
      </c>
    </row>
    <row r="16" spans="1:11" ht="15">
      <c r="A16" s="550"/>
      <c r="B16" s="551"/>
      <c r="C16" s="552"/>
      <c r="D16" s="553"/>
      <c r="E16" s="319" t="s">
        <v>247</v>
      </c>
      <c r="F16" s="554"/>
      <c r="G16" s="551"/>
      <c r="H16" s="554"/>
      <c r="I16" s="551"/>
      <c r="J16" s="555"/>
      <c r="K16" s="556"/>
    </row>
    <row r="17" spans="1:11" ht="31.5">
      <c r="A17" s="329">
        <v>16</v>
      </c>
      <c r="B17" s="317">
        <v>45239321</v>
      </c>
      <c r="C17" s="318" t="s">
        <v>248</v>
      </c>
      <c r="D17" s="319" t="s">
        <v>224</v>
      </c>
      <c r="E17" s="319" t="s">
        <v>249</v>
      </c>
      <c r="F17" s="320">
        <v>55000</v>
      </c>
      <c r="G17" s="317">
        <v>100</v>
      </c>
      <c r="H17" s="320">
        <v>55000</v>
      </c>
      <c r="I17" s="317" t="s">
        <v>23</v>
      </c>
      <c r="J17" s="321">
        <v>43191</v>
      </c>
      <c r="K17" s="330">
        <v>43434</v>
      </c>
    </row>
    <row r="18" spans="1:11" ht="15">
      <c r="A18" s="329">
        <v>51</v>
      </c>
      <c r="B18" s="317">
        <v>28551656</v>
      </c>
      <c r="C18" s="318" t="s">
        <v>234</v>
      </c>
      <c r="D18" s="319" t="s">
        <v>224</v>
      </c>
      <c r="E18" s="319" t="s">
        <v>250</v>
      </c>
      <c r="F18" s="320">
        <v>148200</v>
      </c>
      <c r="G18" s="317">
        <v>69.84</v>
      </c>
      <c r="H18" s="320">
        <v>103500</v>
      </c>
      <c r="I18" s="317" t="s">
        <v>23</v>
      </c>
      <c r="J18" s="321">
        <v>43160</v>
      </c>
      <c r="K18" s="330">
        <v>43434</v>
      </c>
    </row>
    <row r="19" spans="1:11" ht="15">
      <c r="A19" s="329">
        <v>54</v>
      </c>
      <c r="B19" s="317">
        <v>64120805</v>
      </c>
      <c r="C19" s="318" t="s">
        <v>251</v>
      </c>
      <c r="D19" s="319" t="s">
        <v>237</v>
      </c>
      <c r="E19" s="319" t="s">
        <v>252</v>
      </c>
      <c r="F19" s="320">
        <v>70000</v>
      </c>
      <c r="G19" s="317">
        <v>100</v>
      </c>
      <c r="H19" s="320">
        <v>70000</v>
      </c>
      <c r="I19" s="317" t="s">
        <v>23</v>
      </c>
      <c r="J19" s="321">
        <v>43132</v>
      </c>
      <c r="K19" s="330">
        <v>43449</v>
      </c>
    </row>
    <row r="20" spans="1:11" ht="15">
      <c r="A20" s="550">
        <v>8</v>
      </c>
      <c r="B20" s="551">
        <v>22909672</v>
      </c>
      <c r="C20" s="552" t="s">
        <v>253</v>
      </c>
      <c r="D20" s="553" t="s">
        <v>224</v>
      </c>
      <c r="E20" s="319" t="s">
        <v>254</v>
      </c>
      <c r="F20" s="554">
        <v>210000</v>
      </c>
      <c r="G20" s="551">
        <v>70</v>
      </c>
      <c r="H20" s="554">
        <v>147000</v>
      </c>
      <c r="I20" s="551" t="s">
        <v>23</v>
      </c>
      <c r="J20" s="555">
        <v>43160</v>
      </c>
      <c r="K20" s="556">
        <v>43434</v>
      </c>
    </row>
    <row r="21" spans="1:11" ht="15">
      <c r="A21" s="550"/>
      <c r="B21" s="551"/>
      <c r="C21" s="552"/>
      <c r="D21" s="553"/>
      <c r="E21" s="319" t="s">
        <v>255</v>
      </c>
      <c r="F21" s="554"/>
      <c r="G21" s="551"/>
      <c r="H21" s="554"/>
      <c r="I21" s="551"/>
      <c r="J21" s="555"/>
      <c r="K21" s="556"/>
    </row>
    <row r="22" spans="1:11" ht="15">
      <c r="A22" s="550">
        <v>18</v>
      </c>
      <c r="B22" s="551">
        <v>27772888</v>
      </c>
      <c r="C22" s="552" t="s">
        <v>256</v>
      </c>
      <c r="D22" s="553" t="s">
        <v>232</v>
      </c>
      <c r="E22" s="319" t="s">
        <v>257</v>
      </c>
      <c r="F22" s="554">
        <v>101000</v>
      </c>
      <c r="G22" s="551">
        <v>69.9</v>
      </c>
      <c r="H22" s="554">
        <v>70600</v>
      </c>
      <c r="I22" s="551" t="s">
        <v>23</v>
      </c>
      <c r="J22" s="555">
        <v>43160</v>
      </c>
      <c r="K22" s="556">
        <v>43404</v>
      </c>
    </row>
    <row r="23" spans="1:11" ht="15">
      <c r="A23" s="550"/>
      <c r="B23" s="551"/>
      <c r="C23" s="552"/>
      <c r="D23" s="553"/>
      <c r="E23" s="319" t="s">
        <v>258</v>
      </c>
      <c r="F23" s="554"/>
      <c r="G23" s="551"/>
      <c r="H23" s="554"/>
      <c r="I23" s="551"/>
      <c r="J23" s="555"/>
      <c r="K23" s="556"/>
    </row>
    <row r="24" spans="1:11" ht="21.75" thickBot="1">
      <c r="A24" s="331">
        <v>48</v>
      </c>
      <c r="B24" s="332">
        <v>4487478</v>
      </c>
      <c r="C24" s="333" t="s">
        <v>259</v>
      </c>
      <c r="D24" s="334" t="s">
        <v>224</v>
      </c>
      <c r="E24" s="334" t="s">
        <v>260</v>
      </c>
      <c r="F24" s="335">
        <v>214286</v>
      </c>
      <c r="G24" s="332">
        <v>70</v>
      </c>
      <c r="H24" s="335">
        <v>150000</v>
      </c>
      <c r="I24" s="332" t="s">
        <v>23</v>
      </c>
      <c r="J24" s="336">
        <v>43191</v>
      </c>
      <c r="K24" s="337">
        <v>43434</v>
      </c>
    </row>
    <row r="25" spans="5:8" ht="15">
      <c r="E25" s="315" t="s">
        <v>261</v>
      </c>
      <c r="F25" s="47"/>
      <c r="H25" s="48">
        <v>1629300</v>
      </c>
    </row>
    <row r="26" ht="15">
      <c r="A26" s="45"/>
    </row>
    <row r="27" ht="15.75" thickBot="1">
      <c r="A27" s="45" t="s">
        <v>1035</v>
      </c>
    </row>
    <row r="28" spans="1:11" ht="63.75">
      <c r="A28" s="341" t="s">
        <v>152</v>
      </c>
      <c r="B28" s="342" t="s">
        <v>71</v>
      </c>
      <c r="C28" s="342" t="s">
        <v>212</v>
      </c>
      <c r="D28" s="342" t="s">
        <v>154</v>
      </c>
      <c r="E28" s="342" t="s">
        <v>213</v>
      </c>
      <c r="F28" s="342" t="s">
        <v>262</v>
      </c>
      <c r="G28" s="342" t="s">
        <v>263</v>
      </c>
      <c r="H28" s="342" t="s">
        <v>218</v>
      </c>
      <c r="I28" s="342" t="s">
        <v>156</v>
      </c>
      <c r="J28" s="342" t="s">
        <v>219</v>
      </c>
      <c r="K28" s="343" t="s">
        <v>220</v>
      </c>
    </row>
    <row r="29" spans="1:11" ht="38.25">
      <c r="A29" s="71">
        <v>20</v>
      </c>
      <c r="B29" s="73">
        <v>61989088</v>
      </c>
      <c r="C29" s="339" t="s">
        <v>264</v>
      </c>
      <c r="D29" s="74" t="s">
        <v>265</v>
      </c>
      <c r="E29" s="74" t="s">
        <v>266</v>
      </c>
      <c r="F29" s="75">
        <v>39500</v>
      </c>
      <c r="G29" s="73">
        <v>100</v>
      </c>
      <c r="H29" s="75">
        <v>39500</v>
      </c>
      <c r="I29" s="73" t="s">
        <v>23</v>
      </c>
      <c r="J29" s="340">
        <v>43132</v>
      </c>
      <c r="K29" s="344">
        <v>43434</v>
      </c>
    </row>
    <row r="30" spans="1:11" ht="51">
      <c r="A30" s="71">
        <v>57</v>
      </c>
      <c r="B30" s="73">
        <v>73184357</v>
      </c>
      <c r="C30" s="339" t="s">
        <v>267</v>
      </c>
      <c r="D30" s="74" t="s">
        <v>265</v>
      </c>
      <c r="E30" s="74" t="s">
        <v>268</v>
      </c>
      <c r="F30" s="75">
        <v>70000</v>
      </c>
      <c r="G30" s="73">
        <v>100</v>
      </c>
      <c r="H30" s="75">
        <v>70000</v>
      </c>
      <c r="I30" s="73" t="s">
        <v>23</v>
      </c>
      <c r="J30" s="340">
        <v>43101</v>
      </c>
      <c r="K30" s="344">
        <v>43449</v>
      </c>
    </row>
    <row r="31" spans="1:11" ht="25.5">
      <c r="A31" s="71">
        <v>34</v>
      </c>
      <c r="B31" s="73">
        <v>29445191</v>
      </c>
      <c r="C31" s="339" t="s">
        <v>269</v>
      </c>
      <c r="D31" s="74" t="s">
        <v>270</v>
      </c>
      <c r="E31" s="74" t="s">
        <v>271</v>
      </c>
      <c r="F31" s="75">
        <v>60000</v>
      </c>
      <c r="G31" s="73">
        <v>99.83</v>
      </c>
      <c r="H31" s="75">
        <v>59900</v>
      </c>
      <c r="I31" s="73" t="s">
        <v>23</v>
      </c>
      <c r="J31" s="340">
        <v>43191</v>
      </c>
      <c r="K31" s="344">
        <v>43434</v>
      </c>
    </row>
    <row r="32" spans="1:11" ht="25.5">
      <c r="A32" s="563">
        <v>50</v>
      </c>
      <c r="B32" s="564">
        <v>75086778</v>
      </c>
      <c r="C32" s="339" t="s">
        <v>272</v>
      </c>
      <c r="D32" s="565" t="s">
        <v>265</v>
      </c>
      <c r="E32" s="565" t="s">
        <v>274</v>
      </c>
      <c r="F32" s="566">
        <v>70000</v>
      </c>
      <c r="G32" s="564">
        <v>100</v>
      </c>
      <c r="H32" s="566">
        <v>70000</v>
      </c>
      <c r="I32" s="564" t="s">
        <v>23</v>
      </c>
      <c r="J32" s="567">
        <v>43101</v>
      </c>
      <c r="K32" s="568">
        <v>43434</v>
      </c>
    </row>
    <row r="33" spans="1:11" ht="15">
      <c r="A33" s="563"/>
      <c r="B33" s="564"/>
      <c r="C33" s="339" t="s">
        <v>273</v>
      </c>
      <c r="D33" s="565"/>
      <c r="E33" s="565"/>
      <c r="F33" s="566"/>
      <c r="G33" s="564"/>
      <c r="H33" s="566"/>
      <c r="I33" s="564"/>
      <c r="J33" s="567"/>
      <c r="K33" s="568"/>
    </row>
    <row r="34" spans="1:11" ht="25.5">
      <c r="A34" s="71">
        <v>9</v>
      </c>
      <c r="B34" s="73">
        <v>45234604</v>
      </c>
      <c r="C34" s="339" t="s">
        <v>275</v>
      </c>
      <c r="D34" s="74" t="s">
        <v>265</v>
      </c>
      <c r="E34" s="74" t="s">
        <v>276</v>
      </c>
      <c r="F34" s="75">
        <v>55000</v>
      </c>
      <c r="G34" s="73">
        <v>96.36</v>
      </c>
      <c r="H34" s="75">
        <v>53000</v>
      </c>
      <c r="I34" s="73" t="s">
        <v>23</v>
      </c>
      <c r="J34" s="340">
        <v>43132</v>
      </c>
      <c r="K34" s="344">
        <v>43435</v>
      </c>
    </row>
    <row r="35" spans="1:11" ht="38.25">
      <c r="A35" s="71">
        <v>12</v>
      </c>
      <c r="B35" s="73">
        <v>70934002</v>
      </c>
      <c r="C35" s="339" t="s">
        <v>277</v>
      </c>
      <c r="D35" s="74" t="s">
        <v>265</v>
      </c>
      <c r="E35" s="74" t="s">
        <v>278</v>
      </c>
      <c r="F35" s="75">
        <v>60000</v>
      </c>
      <c r="G35" s="73">
        <v>100</v>
      </c>
      <c r="H35" s="75">
        <v>60000</v>
      </c>
      <c r="I35" s="73" t="s">
        <v>23</v>
      </c>
      <c r="J35" s="340">
        <v>43132</v>
      </c>
      <c r="K35" s="344">
        <v>43434</v>
      </c>
    </row>
    <row r="36" spans="1:11" ht="15">
      <c r="A36" s="563">
        <v>21</v>
      </c>
      <c r="B36" s="564">
        <v>25380541</v>
      </c>
      <c r="C36" s="569" t="s">
        <v>279</v>
      </c>
      <c r="D36" s="565" t="s">
        <v>270</v>
      </c>
      <c r="E36" s="74" t="s">
        <v>280</v>
      </c>
      <c r="F36" s="566">
        <v>61920</v>
      </c>
      <c r="G36" s="564">
        <v>98.84</v>
      </c>
      <c r="H36" s="566">
        <v>61200</v>
      </c>
      <c r="I36" s="564" t="s">
        <v>23</v>
      </c>
      <c r="J36" s="567">
        <v>43180</v>
      </c>
      <c r="K36" s="568">
        <v>43449</v>
      </c>
    </row>
    <row r="37" spans="1:11" ht="15">
      <c r="A37" s="563"/>
      <c r="B37" s="564"/>
      <c r="C37" s="569"/>
      <c r="D37" s="565"/>
      <c r="E37" s="74" t="s">
        <v>281</v>
      </c>
      <c r="F37" s="566"/>
      <c r="G37" s="564"/>
      <c r="H37" s="566"/>
      <c r="I37" s="564"/>
      <c r="J37" s="567"/>
      <c r="K37" s="568"/>
    </row>
    <row r="38" spans="1:11" ht="25.5">
      <c r="A38" s="563">
        <v>6</v>
      </c>
      <c r="B38" s="564">
        <v>61988677</v>
      </c>
      <c r="C38" s="339" t="s">
        <v>282</v>
      </c>
      <c r="D38" s="565" t="s">
        <v>265</v>
      </c>
      <c r="E38" s="74" t="s">
        <v>284</v>
      </c>
      <c r="F38" s="566">
        <v>70000</v>
      </c>
      <c r="G38" s="564">
        <v>100</v>
      </c>
      <c r="H38" s="566">
        <v>70000</v>
      </c>
      <c r="I38" s="564" t="s">
        <v>23</v>
      </c>
      <c r="J38" s="567">
        <v>43191</v>
      </c>
      <c r="K38" s="568">
        <v>43434</v>
      </c>
    </row>
    <row r="39" spans="1:11" ht="51">
      <c r="A39" s="563"/>
      <c r="B39" s="564"/>
      <c r="C39" s="339" t="s">
        <v>283</v>
      </c>
      <c r="D39" s="565"/>
      <c r="E39" s="74" t="s">
        <v>285</v>
      </c>
      <c r="F39" s="566"/>
      <c r="G39" s="564"/>
      <c r="H39" s="566"/>
      <c r="I39" s="564"/>
      <c r="J39" s="567"/>
      <c r="K39" s="568"/>
    </row>
    <row r="40" spans="1:11" ht="63.75">
      <c r="A40" s="71">
        <v>5</v>
      </c>
      <c r="B40" s="73">
        <v>75029120</v>
      </c>
      <c r="C40" s="339" t="s">
        <v>286</v>
      </c>
      <c r="D40" s="74" t="s">
        <v>265</v>
      </c>
      <c r="E40" s="74" t="s">
        <v>287</v>
      </c>
      <c r="F40" s="75">
        <v>70000</v>
      </c>
      <c r="G40" s="73">
        <v>100</v>
      </c>
      <c r="H40" s="75">
        <v>70000</v>
      </c>
      <c r="I40" s="73" t="s">
        <v>23</v>
      </c>
      <c r="J40" s="340">
        <v>43160</v>
      </c>
      <c r="K40" s="344">
        <v>43434</v>
      </c>
    </row>
    <row r="41" spans="1:11" ht="38.25">
      <c r="A41" s="71">
        <v>35</v>
      </c>
      <c r="B41" s="73">
        <v>61989061</v>
      </c>
      <c r="C41" s="339" t="s">
        <v>288</v>
      </c>
      <c r="D41" s="74" t="s">
        <v>265</v>
      </c>
      <c r="E41" s="74" t="s">
        <v>289</v>
      </c>
      <c r="F41" s="75">
        <v>63800</v>
      </c>
      <c r="G41" s="73">
        <v>100</v>
      </c>
      <c r="H41" s="75">
        <v>63800</v>
      </c>
      <c r="I41" s="73" t="s">
        <v>23</v>
      </c>
      <c r="J41" s="340">
        <v>43101</v>
      </c>
      <c r="K41" s="344">
        <v>43434</v>
      </c>
    </row>
    <row r="42" spans="1:11" ht="38.25">
      <c r="A42" s="563">
        <v>41</v>
      </c>
      <c r="B42" s="564">
        <v>4232569</v>
      </c>
      <c r="C42" s="339" t="s">
        <v>290</v>
      </c>
      <c r="D42" s="565" t="s">
        <v>270</v>
      </c>
      <c r="E42" s="565" t="s">
        <v>292</v>
      </c>
      <c r="F42" s="566">
        <v>69050</v>
      </c>
      <c r="G42" s="564">
        <v>89.5</v>
      </c>
      <c r="H42" s="566">
        <v>61800</v>
      </c>
      <c r="I42" s="564" t="s">
        <v>23</v>
      </c>
      <c r="J42" s="567">
        <v>43132</v>
      </c>
      <c r="K42" s="568">
        <v>43434</v>
      </c>
    </row>
    <row r="43" spans="1:11" ht="25.5">
      <c r="A43" s="563"/>
      <c r="B43" s="564"/>
      <c r="C43" s="339" t="s">
        <v>291</v>
      </c>
      <c r="D43" s="565"/>
      <c r="E43" s="565"/>
      <c r="F43" s="566"/>
      <c r="G43" s="564"/>
      <c r="H43" s="566"/>
      <c r="I43" s="564"/>
      <c r="J43" s="567"/>
      <c r="K43" s="568"/>
    </row>
    <row r="44" spans="1:11" ht="51">
      <c r="A44" s="71">
        <v>7</v>
      </c>
      <c r="B44" s="73">
        <v>70984344</v>
      </c>
      <c r="C44" s="339" t="s">
        <v>293</v>
      </c>
      <c r="D44" s="74" t="s">
        <v>265</v>
      </c>
      <c r="E44" s="74" t="s">
        <v>294</v>
      </c>
      <c r="F44" s="75">
        <v>70000</v>
      </c>
      <c r="G44" s="73">
        <v>100</v>
      </c>
      <c r="H44" s="75">
        <v>70000</v>
      </c>
      <c r="I44" s="73" t="s">
        <v>23</v>
      </c>
      <c r="J44" s="340">
        <v>43132</v>
      </c>
      <c r="K44" s="344">
        <v>43434</v>
      </c>
    </row>
    <row r="45" spans="1:11" ht="15.75" thickBot="1">
      <c r="A45" s="345"/>
      <c r="B45" s="346"/>
      <c r="C45" s="346"/>
      <c r="D45" s="346"/>
      <c r="E45" s="347" t="s">
        <v>295</v>
      </c>
      <c r="F45" s="348"/>
      <c r="G45" s="349"/>
      <c r="H45" s="348">
        <v>749200</v>
      </c>
      <c r="I45" s="349"/>
      <c r="J45" s="349"/>
      <c r="K45" s="350"/>
    </row>
    <row r="46" ht="15">
      <c r="A46" s="49"/>
    </row>
    <row r="47" ht="15.75" thickBot="1">
      <c r="A47" s="351" t="s">
        <v>1036</v>
      </c>
    </row>
    <row r="48" spans="1:11" ht="51">
      <c r="A48" s="570" t="s">
        <v>152</v>
      </c>
      <c r="B48" s="572" t="s">
        <v>71</v>
      </c>
      <c r="C48" s="572" t="s">
        <v>212</v>
      </c>
      <c r="D48" s="572" t="s">
        <v>154</v>
      </c>
      <c r="E48" s="572" t="s">
        <v>213</v>
      </c>
      <c r="F48" s="342" t="s">
        <v>214</v>
      </c>
      <c r="G48" s="342" t="s">
        <v>216</v>
      </c>
      <c r="H48" s="572" t="s">
        <v>218</v>
      </c>
      <c r="I48" s="572" t="s">
        <v>156</v>
      </c>
      <c r="J48" s="572" t="s">
        <v>219</v>
      </c>
      <c r="K48" s="574" t="s">
        <v>220</v>
      </c>
    </row>
    <row r="49" spans="1:11" ht="15">
      <c r="A49" s="571"/>
      <c r="B49" s="573"/>
      <c r="C49" s="573"/>
      <c r="D49" s="573"/>
      <c r="E49" s="573"/>
      <c r="F49" s="338" t="s">
        <v>215</v>
      </c>
      <c r="G49" s="338" t="s">
        <v>217</v>
      </c>
      <c r="H49" s="573"/>
      <c r="I49" s="573"/>
      <c r="J49" s="573"/>
      <c r="K49" s="575"/>
    </row>
    <row r="50" spans="1:11" ht="25.5">
      <c r="A50" s="71">
        <v>42</v>
      </c>
      <c r="B50" s="73">
        <v>64609910</v>
      </c>
      <c r="C50" s="339" t="s">
        <v>296</v>
      </c>
      <c r="D50" s="74" t="s">
        <v>297</v>
      </c>
      <c r="E50" s="74" t="s">
        <v>298</v>
      </c>
      <c r="F50" s="75">
        <v>50000</v>
      </c>
      <c r="G50" s="73">
        <v>100</v>
      </c>
      <c r="H50" s="75">
        <v>50000</v>
      </c>
      <c r="I50" s="73" t="s">
        <v>23</v>
      </c>
      <c r="J50" s="340">
        <v>43160</v>
      </c>
      <c r="K50" s="344">
        <v>43373</v>
      </c>
    </row>
    <row r="51" spans="1:11" ht="15">
      <c r="A51" s="563">
        <v>33</v>
      </c>
      <c r="B51" s="564">
        <v>25819712</v>
      </c>
      <c r="C51" s="557" t="s">
        <v>299</v>
      </c>
      <c r="D51" s="565" t="s">
        <v>300</v>
      </c>
      <c r="E51" s="560" t="s">
        <v>301</v>
      </c>
      <c r="F51" s="566">
        <v>50000</v>
      </c>
      <c r="G51" s="564">
        <v>100</v>
      </c>
      <c r="H51" s="566">
        <v>50000</v>
      </c>
      <c r="I51" s="564" t="s">
        <v>23</v>
      </c>
      <c r="J51" s="567">
        <v>43101</v>
      </c>
      <c r="K51" s="568">
        <v>43449</v>
      </c>
    </row>
    <row r="52" spans="1:11" ht="15">
      <c r="A52" s="563"/>
      <c r="B52" s="564"/>
      <c r="C52" s="558"/>
      <c r="D52" s="565"/>
      <c r="E52" s="561"/>
      <c r="F52" s="566"/>
      <c r="G52" s="564"/>
      <c r="H52" s="566"/>
      <c r="I52" s="564"/>
      <c r="J52" s="567"/>
      <c r="K52" s="568"/>
    </row>
    <row r="53" spans="1:11" ht="15">
      <c r="A53" s="563"/>
      <c r="B53" s="564"/>
      <c r="C53" s="559"/>
      <c r="D53" s="565"/>
      <c r="E53" s="562"/>
      <c r="F53" s="566"/>
      <c r="G53" s="564"/>
      <c r="H53" s="566"/>
      <c r="I53" s="564"/>
      <c r="J53" s="567"/>
      <c r="K53" s="568"/>
    </row>
    <row r="54" spans="1:11" ht="25.5">
      <c r="A54" s="71">
        <v>32</v>
      </c>
      <c r="B54" s="73">
        <v>73367290</v>
      </c>
      <c r="C54" s="339" t="s">
        <v>302</v>
      </c>
      <c r="D54" s="74" t="s">
        <v>303</v>
      </c>
      <c r="E54" s="74" t="s">
        <v>304</v>
      </c>
      <c r="F54" s="75">
        <v>49600</v>
      </c>
      <c r="G54" s="73">
        <v>99.6</v>
      </c>
      <c r="H54" s="75">
        <v>49400</v>
      </c>
      <c r="I54" s="73" t="s">
        <v>23</v>
      </c>
      <c r="J54" s="340">
        <v>43101</v>
      </c>
      <c r="K54" s="344">
        <v>43449</v>
      </c>
    </row>
    <row r="55" spans="1:11" ht="15.75" thickBot="1">
      <c r="A55" s="345"/>
      <c r="B55" s="346"/>
      <c r="C55" s="346"/>
      <c r="D55" s="346"/>
      <c r="E55" s="353" t="s">
        <v>261</v>
      </c>
      <c r="F55" s="348"/>
      <c r="G55" s="346"/>
      <c r="H55" s="348">
        <v>149400</v>
      </c>
      <c r="I55" s="346"/>
      <c r="J55" s="346"/>
      <c r="K55" s="352"/>
    </row>
    <row r="56" ht="15">
      <c r="A56" s="49"/>
    </row>
    <row r="57" ht="15.75" thickBot="1">
      <c r="A57" s="351" t="s">
        <v>1037</v>
      </c>
    </row>
    <row r="58" spans="1:11" ht="31.5">
      <c r="A58" s="576" t="s">
        <v>152</v>
      </c>
      <c r="B58" s="578" t="s">
        <v>71</v>
      </c>
      <c r="C58" s="578" t="s">
        <v>212</v>
      </c>
      <c r="D58" s="578" t="s">
        <v>154</v>
      </c>
      <c r="E58" s="578" t="s">
        <v>213</v>
      </c>
      <c r="F58" s="578" t="s">
        <v>262</v>
      </c>
      <c r="G58" s="355" t="s">
        <v>216</v>
      </c>
      <c r="H58" s="578" t="s">
        <v>218</v>
      </c>
      <c r="I58" s="578" t="s">
        <v>156</v>
      </c>
      <c r="J58" s="578" t="s">
        <v>219</v>
      </c>
      <c r="K58" s="580" t="s">
        <v>220</v>
      </c>
    </row>
    <row r="59" spans="1:11" ht="15">
      <c r="A59" s="577"/>
      <c r="B59" s="579"/>
      <c r="C59" s="579"/>
      <c r="D59" s="579"/>
      <c r="E59" s="579"/>
      <c r="F59" s="579"/>
      <c r="G59" s="354" t="s">
        <v>217</v>
      </c>
      <c r="H59" s="579"/>
      <c r="I59" s="579"/>
      <c r="J59" s="579"/>
      <c r="K59" s="581"/>
    </row>
    <row r="60" spans="1:11" ht="41.25" customHeight="1">
      <c r="A60" s="550">
        <v>36</v>
      </c>
      <c r="B60" s="551">
        <v>14613271</v>
      </c>
      <c r="C60" s="318" t="s">
        <v>305</v>
      </c>
      <c r="D60" s="553" t="s">
        <v>237</v>
      </c>
      <c r="E60" s="553" t="s">
        <v>307</v>
      </c>
      <c r="F60" s="554">
        <v>72000</v>
      </c>
      <c r="G60" s="551">
        <v>69.44</v>
      </c>
      <c r="H60" s="554">
        <v>50000</v>
      </c>
      <c r="I60" s="551" t="s">
        <v>23</v>
      </c>
      <c r="J60" s="555">
        <v>43101</v>
      </c>
      <c r="K60" s="556">
        <v>43449</v>
      </c>
    </row>
    <row r="61" spans="1:11" ht="15">
      <c r="A61" s="550"/>
      <c r="B61" s="551"/>
      <c r="C61" s="318" t="s">
        <v>306</v>
      </c>
      <c r="D61" s="553"/>
      <c r="E61" s="553"/>
      <c r="F61" s="554"/>
      <c r="G61" s="551"/>
      <c r="H61" s="554"/>
      <c r="I61" s="551"/>
      <c r="J61" s="555"/>
      <c r="K61" s="556"/>
    </row>
    <row r="62" spans="1:11" ht="21">
      <c r="A62" s="329">
        <v>3</v>
      </c>
      <c r="B62" s="317">
        <v>62351346</v>
      </c>
      <c r="C62" s="318" t="s">
        <v>308</v>
      </c>
      <c r="D62" s="319" t="s">
        <v>237</v>
      </c>
      <c r="E62" s="319" t="s">
        <v>309</v>
      </c>
      <c r="F62" s="320">
        <v>71000</v>
      </c>
      <c r="G62" s="317">
        <v>69.72</v>
      </c>
      <c r="H62" s="320">
        <v>49500</v>
      </c>
      <c r="I62" s="317" t="s">
        <v>23</v>
      </c>
      <c r="J62" s="321">
        <v>43101</v>
      </c>
      <c r="K62" s="330">
        <v>43444</v>
      </c>
    </row>
    <row r="63" spans="1:11" ht="31.5">
      <c r="A63" s="329">
        <v>22</v>
      </c>
      <c r="B63" s="317">
        <v>75088380</v>
      </c>
      <c r="C63" s="318" t="s">
        <v>310</v>
      </c>
      <c r="D63" s="319" t="s">
        <v>265</v>
      </c>
      <c r="E63" s="319" t="s">
        <v>311</v>
      </c>
      <c r="F63" s="320">
        <v>31450</v>
      </c>
      <c r="G63" s="317">
        <v>69.95</v>
      </c>
      <c r="H63" s="320">
        <v>22000</v>
      </c>
      <c r="I63" s="317" t="s">
        <v>23</v>
      </c>
      <c r="J63" s="321">
        <v>43101</v>
      </c>
      <c r="K63" s="330">
        <v>43434</v>
      </c>
    </row>
    <row r="64" spans="1:11" ht="36.75" customHeight="1">
      <c r="A64" s="550">
        <v>31</v>
      </c>
      <c r="B64" s="551">
        <v>63026201</v>
      </c>
      <c r="C64" s="318" t="s">
        <v>305</v>
      </c>
      <c r="D64" s="553" t="s">
        <v>237</v>
      </c>
      <c r="E64" s="553" t="s">
        <v>313</v>
      </c>
      <c r="F64" s="554">
        <v>72700</v>
      </c>
      <c r="G64" s="551">
        <v>68.78</v>
      </c>
      <c r="H64" s="554">
        <v>50000</v>
      </c>
      <c r="I64" s="551" t="s">
        <v>23</v>
      </c>
      <c r="J64" s="555">
        <v>43101</v>
      </c>
      <c r="K64" s="556">
        <v>43446</v>
      </c>
    </row>
    <row r="65" spans="1:11" ht="15">
      <c r="A65" s="550"/>
      <c r="B65" s="551"/>
      <c r="C65" s="318" t="s">
        <v>312</v>
      </c>
      <c r="D65" s="553"/>
      <c r="E65" s="553"/>
      <c r="F65" s="554"/>
      <c r="G65" s="551"/>
      <c r="H65" s="554"/>
      <c r="I65" s="551"/>
      <c r="J65" s="555"/>
      <c r="K65" s="556"/>
    </row>
    <row r="66" spans="1:11" ht="15.75" thickBot="1">
      <c r="A66" s="356"/>
      <c r="B66" s="357"/>
      <c r="C66" s="357"/>
      <c r="D66" s="357"/>
      <c r="E66" s="360" t="s">
        <v>261</v>
      </c>
      <c r="F66" s="358"/>
      <c r="G66" s="357"/>
      <c r="H66" s="358">
        <v>171500</v>
      </c>
      <c r="I66" s="357"/>
      <c r="J66" s="357"/>
      <c r="K66" s="359"/>
    </row>
    <row r="67" ht="15">
      <c r="A67" s="50"/>
    </row>
    <row r="68" spans="1:11" ht="27.75" customHeight="1">
      <c r="A68" s="582" t="s">
        <v>314</v>
      </c>
      <c r="B68" s="583"/>
      <c r="C68" s="583"/>
      <c r="D68" s="583"/>
      <c r="E68" s="583"/>
      <c r="F68" s="583"/>
      <c r="G68" s="583"/>
      <c r="H68" s="583"/>
      <c r="I68" s="583"/>
      <c r="J68" s="583"/>
      <c r="K68" s="583"/>
    </row>
  </sheetData>
  <sheetProtection/>
  <mergeCells count="130">
    <mergeCell ref="A68:K68"/>
    <mergeCell ref="H64:H65"/>
    <mergeCell ref="I64:I65"/>
    <mergeCell ref="J64:J65"/>
    <mergeCell ref="K64:K65"/>
    <mergeCell ref="A1:K1"/>
    <mergeCell ref="A64:A65"/>
    <mergeCell ref="B64:B65"/>
    <mergeCell ref="D64:D65"/>
    <mergeCell ref="E64:E65"/>
    <mergeCell ref="F64:F65"/>
    <mergeCell ref="G64:G65"/>
    <mergeCell ref="G60:G61"/>
    <mergeCell ref="H60:H61"/>
    <mergeCell ref="I60:I61"/>
    <mergeCell ref="J60:J61"/>
    <mergeCell ref="K60:K61"/>
    <mergeCell ref="H58:H59"/>
    <mergeCell ref="I58:I59"/>
    <mergeCell ref="J58:J59"/>
    <mergeCell ref="K58:K59"/>
    <mergeCell ref="A60:A61"/>
    <mergeCell ref="B60:B61"/>
    <mergeCell ref="D60:D61"/>
    <mergeCell ref="E60:E61"/>
    <mergeCell ref="F60:F61"/>
    <mergeCell ref="I51:I53"/>
    <mergeCell ref="K51:K53"/>
    <mergeCell ref="A58:A59"/>
    <mergeCell ref="B58:B59"/>
    <mergeCell ref="C58:C59"/>
    <mergeCell ref="D58:D59"/>
    <mergeCell ref="E58:E59"/>
    <mergeCell ref="F58:F59"/>
    <mergeCell ref="I48:I49"/>
    <mergeCell ref="J48:J49"/>
    <mergeCell ref="K48:K49"/>
    <mergeCell ref="A51:A53"/>
    <mergeCell ref="B51:B53"/>
    <mergeCell ref="D51:D53"/>
    <mergeCell ref="F51:F53"/>
    <mergeCell ref="G51:G53"/>
    <mergeCell ref="H51:H53"/>
    <mergeCell ref="J51:J53"/>
    <mergeCell ref="H42:H43"/>
    <mergeCell ref="I42:I43"/>
    <mergeCell ref="J42:J43"/>
    <mergeCell ref="K42:K43"/>
    <mergeCell ref="A48:A49"/>
    <mergeCell ref="B48:B49"/>
    <mergeCell ref="C48:C49"/>
    <mergeCell ref="D48:D49"/>
    <mergeCell ref="E48:E49"/>
    <mergeCell ref="H48:H49"/>
    <mergeCell ref="H38:H39"/>
    <mergeCell ref="I38:I39"/>
    <mergeCell ref="J38:J39"/>
    <mergeCell ref="K38:K39"/>
    <mergeCell ref="A42:A43"/>
    <mergeCell ref="B42:B43"/>
    <mergeCell ref="D42:D43"/>
    <mergeCell ref="E42:E43"/>
    <mergeCell ref="F42:F43"/>
    <mergeCell ref="G42:G43"/>
    <mergeCell ref="G36:G37"/>
    <mergeCell ref="H36:H37"/>
    <mergeCell ref="I36:I37"/>
    <mergeCell ref="J36:J37"/>
    <mergeCell ref="K36:K37"/>
    <mergeCell ref="A38:A39"/>
    <mergeCell ref="B38:B39"/>
    <mergeCell ref="D38:D39"/>
    <mergeCell ref="F38:F39"/>
    <mergeCell ref="G38:G39"/>
    <mergeCell ref="G32:G33"/>
    <mergeCell ref="H32:H33"/>
    <mergeCell ref="I32:I33"/>
    <mergeCell ref="J32:J33"/>
    <mergeCell ref="K32:K33"/>
    <mergeCell ref="A36:A37"/>
    <mergeCell ref="B36:B37"/>
    <mergeCell ref="C36:C37"/>
    <mergeCell ref="D36:D37"/>
    <mergeCell ref="F36:F37"/>
    <mergeCell ref="G22:G23"/>
    <mergeCell ref="H22:H23"/>
    <mergeCell ref="I22:I23"/>
    <mergeCell ref="J22:J23"/>
    <mergeCell ref="K22:K23"/>
    <mergeCell ref="A32:A33"/>
    <mergeCell ref="B32:B33"/>
    <mergeCell ref="D32:D33"/>
    <mergeCell ref="E32:E33"/>
    <mergeCell ref="F32:F33"/>
    <mergeCell ref="I20:I21"/>
    <mergeCell ref="J20:J21"/>
    <mergeCell ref="K20:K21"/>
    <mergeCell ref="C51:C53"/>
    <mergeCell ref="E51:E53"/>
    <mergeCell ref="A22:A23"/>
    <mergeCell ref="B22:B23"/>
    <mergeCell ref="C22:C23"/>
    <mergeCell ref="D22:D23"/>
    <mergeCell ref="F22:F23"/>
    <mergeCell ref="I15:I16"/>
    <mergeCell ref="J15:J16"/>
    <mergeCell ref="K15:K16"/>
    <mergeCell ref="A20:A21"/>
    <mergeCell ref="B20:B21"/>
    <mergeCell ref="C20:C21"/>
    <mergeCell ref="D20:D21"/>
    <mergeCell ref="F20:F21"/>
    <mergeCell ref="G20:G21"/>
    <mergeCell ref="H20:H21"/>
    <mergeCell ref="I3:I4"/>
    <mergeCell ref="J3:J4"/>
    <mergeCell ref="K3:K4"/>
    <mergeCell ref="A15:A16"/>
    <mergeCell ref="B15:B16"/>
    <mergeCell ref="C15:C16"/>
    <mergeCell ref="D15:D16"/>
    <mergeCell ref="F15:F16"/>
    <mergeCell ref="G15:G16"/>
    <mergeCell ref="H15:H16"/>
    <mergeCell ref="A3:A4"/>
    <mergeCell ref="B3:B4"/>
    <mergeCell ref="C3:C4"/>
    <mergeCell ref="D3:D4"/>
    <mergeCell ref="E3:E4"/>
    <mergeCell ref="H3:H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3">
      <selection activeCell="A4" sqref="A4:L4"/>
    </sheetView>
  </sheetViews>
  <sheetFormatPr defaultColWidth="9.140625" defaultRowHeight="15"/>
  <cols>
    <col min="1" max="1" width="5.7109375" style="0" bestFit="1" customWidth="1"/>
    <col min="2" max="2" width="9.00390625" style="0" bestFit="1" customWidth="1"/>
    <col min="3" max="3" width="11.00390625" style="0" customWidth="1"/>
    <col min="4" max="4" width="11.421875" style="0" customWidth="1"/>
    <col min="5" max="5" width="23.28125" style="0" customWidth="1"/>
    <col min="6" max="6" width="16.00390625" style="0" customWidth="1"/>
    <col min="7" max="7" width="16.28125" style="0" customWidth="1"/>
    <col min="8" max="8" width="12.00390625" style="0" customWidth="1"/>
    <col min="9" max="10" width="12.421875" style="0" customWidth="1"/>
    <col min="11" max="11" width="12.57421875" style="0" customWidth="1"/>
    <col min="12" max="12" width="16.00390625" style="0" customWidth="1"/>
  </cols>
  <sheetData>
    <row r="1" spans="1:12" ht="34.5" customHeight="1">
      <c r="A1" s="528" t="s">
        <v>315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</row>
    <row r="2" spans="1:12" ht="15">
      <c r="A2" s="529" t="s">
        <v>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1:12" ht="19.5" thickBot="1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</row>
    <row r="4" spans="1:12" ht="51.75" thickBot="1">
      <c r="A4" s="61" t="s">
        <v>2</v>
      </c>
      <c r="B4" s="287" t="s">
        <v>3</v>
      </c>
      <c r="C4" s="62" t="s">
        <v>4</v>
      </c>
      <c r="D4" s="288" t="s">
        <v>5</v>
      </c>
      <c r="E4" s="62" t="s">
        <v>6</v>
      </c>
      <c r="F4" s="288" t="s">
        <v>1032</v>
      </c>
      <c r="G4" s="62" t="s">
        <v>8</v>
      </c>
      <c r="H4" s="289" t="s">
        <v>9</v>
      </c>
      <c r="I4" s="290" t="s">
        <v>10</v>
      </c>
      <c r="J4" s="156" t="s">
        <v>11</v>
      </c>
      <c r="K4" s="156" t="s">
        <v>12</v>
      </c>
      <c r="L4" s="64" t="s">
        <v>13</v>
      </c>
    </row>
    <row r="5" spans="1:12" ht="25.5">
      <c r="A5" s="3" t="s">
        <v>316</v>
      </c>
      <c r="B5" s="4" t="s">
        <v>317</v>
      </c>
      <c r="C5" s="5" t="s">
        <v>318</v>
      </c>
      <c r="D5" s="6" t="s">
        <v>16</v>
      </c>
      <c r="E5" s="51" t="s">
        <v>319</v>
      </c>
      <c r="F5" s="52">
        <v>597135</v>
      </c>
      <c r="G5" s="52">
        <v>400000</v>
      </c>
      <c r="H5" s="9">
        <f>G5/F5</f>
        <v>0.6698652733468982</v>
      </c>
      <c r="I5" s="9" t="s">
        <v>23</v>
      </c>
      <c r="J5" s="10">
        <v>43466</v>
      </c>
      <c r="K5" s="10">
        <v>44089</v>
      </c>
      <c r="L5" s="272" t="str">
        <f>IF(K5="","",TEXT(J5,"d.m.rrrr")&amp;" - "&amp;TEXT(K5+30,"d.m.rrrr"))</f>
        <v>1.1.2019 - 15.10.2020</v>
      </c>
    </row>
    <row r="6" spans="1:12" ht="51">
      <c r="A6" s="11" t="s">
        <v>320</v>
      </c>
      <c r="B6" s="12" t="s">
        <v>321</v>
      </c>
      <c r="C6" s="13" t="s">
        <v>322</v>
      </c>
      <c r="D6" s="14" t="s">
        <v>16</v>
      </c>
      <c r="E6" s="53" t="s">
        <v>323</v>
      </c>
      <c r="F6" s="54">
        <v>600000</v>
      </c>
      <c r="G6" s="54">
        <v>400000</v>
      </c>
      <c r="H6" s="17">
        <f>G6/F6</f>
        <v>0.6666666666666666</v>
      </c>
      <c r="I6" s="18" t="s">
        <v>23</v>
      </c>
      <c r="J6" s="19">
        <v>43525</v>
      </c>
      <c r="K6" s="20">
        <v>44089</v>
      </c>
      <c r="L6" s="273" t="str">
        <f>IF(K6="","",TEXT(J6,"d.m.rrrr")&amp;" - "&amp;TEXT(K6+30,"d.m.rrrr"))</f>
        <v>1.3.2019 - 15.10.2020</v>
      </c>
    </row>
    <row r="7" spans="1:12" ht="76.5">
      <c r="A7" s="11" t="s">
        <v>324</v>
      </c>
      <c r="B7" s="12" t="s">
        <v>179</v>
      </c>
      <c r="C7" s="13" t="s">
        <v>325</v>
      </c>
      <c r="D7" s="14" t="s">
        <v>16</v>
      </c>
      <c r="E7" s="53" t="s">
        <v>326</v>
      </c>
      <c r="F7" s="54">
        <v>284677</v>
      </c>
      <c r="G7" s="54">
        <v>213000</v>
      </c>
      <c r="H7" s="17">
        <f aca="true" t="shared" si="0" ref="H7:H15">G7/F7</f>
        <v>0.748216399638889</v>
      </c>
      <c r="I7" s="18" t="s">
        <v>23</v>
      </c>
      <c r="J7" s="22">
        <v>43466</v>
      </c>
      <c r="K7" s="20">
        <v>44089</v>
      </c>
      <c r="L7" s="273" t="str">
        <f aca="true" t="shared" si="1" ref="L7:L15">IF(K7="","",TEXT(J7,"d.m.rrrr")&amp;" - "&amp;TEXT(K7+30,"d.m.rrrr"))</f>
        <v>1.1.2019 - 15.10.2020</v>
      </c>
    </row>
    <row r="8" spans="1:12" ht="63.75">
      <c r="A8" s="11" t="s">
        <v>327</v>
      </c>
      <c r="B8" s="12" t="s">
        <v>328</v>
      </c>
      <c r="C8" s="13" t="s">
        <v>329</v>
      </c>
      <c r="D8" s="14" t="s">
        <v>16</v>
      </c>
      <c r="E8" s="53" t="s">
        <v>330</v>
      </c>
      <c r="F8" s="54">
        <v>700000</v>
      </c>
      <c r="G8" s="54">
        <v>400000</v>
      </c>
      <c r="H8" s="17">
        <f t="shared" si="0"/>
        <v>0.5714285714285714</v>
      </c>
      <c r="I8" s="18" t="s">
        <v>18</v>
      </c>
      <c r="J8" s="22">
        <v>43497</v>
      </c>
      <c r="K8" s="20">
        <v>44089</v>
      </c>
      <c r="L8" s="273" t="str">
        <f t="shared" si="1"/>
        <v>1.2.2019 - 15.10.2020</v>
      </c>
    </row>
    <row r="9" spans="1:12" ht="25.5">
      <c r="A9" s="11" t="s">
        <v>331</v>
      </c>
      <c r="B9" s="12" t="s">
        <v>332</v>
      </c>
      <c r="C9" s="13" t="s">
        <v>333</v>
      </c>
      <c r="D9" s="14" t="s">
        <v>16</v>
      </c>
      <c r="E9" s="53" t="s">
        <v>334</v>
      </c>
      <c r="F9" s="54">
        <v>199000</v>
      </c>
      <c r="G9" s="54">
        <v>149000</v>
      </c>
      <c r="H9" s="17">
        <f t="shared" si="0"/>
        <v>0.7487437185929648</v>
      </c>
      <c r="I9" s="18" t="s">
        <v>18</v>
      </c>
      <c r="J9" s="22">
        <v>43647</v>
      </c>
      <c r="K9" s="20">
        <v>44089</v>
      </c>
      <c r="L9" s="273" t="str">
        <f t="shared" si="1"/>
        <v>1.7.2019 - 15.10.2020</v>
      </c>
    </row>
    <row r="10" spans="1:12" ht="51">
      <c r="A10" s="23" t="s">
        <v>335</v>
      </c>
      <c r="B10" s="12" t="s">
        <v>63</v>
      </c>
      <c r="C10" s="21" t="s">
        <v>64</v>
      </c>
      <c r="D10" s="13" t="s">
        <v>16</v>
      </c>
      <c r="E10" s="53" t="s">
        <v>336</v>
      </c>
      <c r="F10" s="54">
        <v>532000</v>
      </c>
      <c r="G10" s="54">
        <v>399000</v>
      </c>
      <c r="H10" s="17">
        <f t="shared" si="0"/>
        <v>0.75</v>
      </c>
      <c r="I10" s="17" t="s">
        <v>23</v>
      </c>
      <c r="J10" s="22">
        <v>43466</v>
      </c>
      <c r="K10" s="20">
        <v>44089</v>
      </c>
      <c r="L10" s="273" t="str">
        <f t="shared" si="1"/>
        <v>1.1.2019 - 15.10.2020</v>
      </c>
    </row>
    <row r="11" spans="1:12" ht="63.75">
      <c r="A11" s="11" t="s">
        <v>337</v>
      </c>
      <c r="B11" s="12" t="s">
        <v>338</v>
      </c>
      <c r="C11" s="13" t="s">
        <v>339</v>
      </c>
      <c r="D11" s="14" t="s">
        <v>16</v>
      </c>
      <c r="E11" s="53" t="s">
        <v>340</v>
      </c>
      <c r="F11" s="54">
        <v>200000</v>
      </c>
      <c r="G11" s="54">
        <v>150000</v>
      </c>
      <c r="H11" s="17">
        <f t="shared" si="0"/>
        <v>0.75</v>
      </c>
      <c r="I11" s="18" t="s">
        <v>23</v>
      </c>
      <c r="J11" s="22">
        <v>43466</v>
      </c>
      <c r="K11" s="20">
        <v>44089</v>
      </c>
      <c r="L11" s="273" t="str">
        <f t="shared" si="1"/>
        <v>1.1.2019 - 15.10.2020</v>
      </c>
    </row>
    <row r="12" spans="1:12" ht="51">
      <c r="A12" s="11" t="s">
        <v>341</v>
      </c>
      <c r="B12" s="12" t="s">
        <v>144</v>
      </c>
      <c r="C12" s="13" t="s">
        <v>342</v>
      </c>
      <c r="D12" s="14" t="s">
        <v>16</v>
      </c>
      <c r="E12" s="53" t="s">
        <v>343</v>
      </c>
      <c r="F12" s="54">
        <v>383000</v>
      </c>
      <c r="G12" s="54">
        <v>248900</v>
      </c>
      <c r="H12" s="17">
        <f t="shared" si="0"/>
        <v>0.649869451697128</v>
      </c>
      <c r="I12" s="18" t="s">
        <v>23</v>
      </c>
      <c r="J12" s="22">
        <v>43466</v>
      </c>
      <c r="K12" s="20">
        <v>44089</v>
      </c>
      <c r="L12" s="273" t="str">
        <f t="shared" si="1"/>
        <v>1.1.2019 - 15.10.2020</v>
      </c>
    </row>
    <row r="13" spans="1:12" ht="51">
      <c r="A13" s="11" t="s">
        <v>344</v>
      </c>
      <c r="B13" s="12" t="s">
        <v>345</v>
      </c>
      <c r="C13" s="13" t="s">
        <v>346</v>
      </c>
      <c r="D13" s="25" t="s">
        <v>16</v>
      </c>
      <c r="E13" s="53" t="s">
        <v>347</v>
      </c>
      <c r="F13" s="54">
        <v>380000</v>
      </c>
      <c r="G13" s="54">
        <v>250000</v>
      </c>
      <c r="H13" s="17">
        <f t="shared" si="0"/>
        <v>0.6578947368421053</v>
      </c>
      <c r="I13" s="18" t="s">
        <v>23</v>
      </c>
      <c r="J13" s="22">
        <v>43466</v>
      </c>
      <c r="K13" s="20">
        <v>44089</v>
      </c>
      <c r="L13" s="273" t="str">
        <f t="shared" si="1"/>
        <v>1.1.2019 - 15.10.2020</v>
      </c>
    </row>
    <row r="14" spans="1:12" ht="63.75">
      <c r="A14" s="23" t="s">
        <v>348</v>
      </c>
      <c r="B14" s="24" t="s">
        <v>349</v>
      </c>
      <c r="C14" s="21" t="s">
        <v>350</v>
      </c>
      <c r="D14" s="25" t="s">
        <v>16</v>
      </c>
      <c r="E14" s="53" t="s">
        <v>351</v>
      </c>
      <c r="F14" s="54">
        <v>332357</v>
      </c>
      <c r="G14" s="54">
        <v>249000</v>
      </c>
      <c r="H14" s="17">
        <f t="shared" si="0"/>
        <v>0.749194390369392</v>
      </c>
      <c r="I14" s="17" t="s">
        <v>23</v>
      </c>
      <c r="J14" s="22">
        <v>43466</v>
      </c>
      <c r="K14" s="20">
        <v>44089</v>
      </c>
      <c r="L14" s="273" t="str">
        <f t="shared" si="1"/>
        <v>1.1.2019 - 15.10.2020</v>
      </c>
    </row>
    <row r="15" spans="1:12" ht="115.5" thickBot="1">
      <c r="A15" s="27" t="s">
        <v>352</v>
      </c>
      <c r="B15" s="28" t="s">
        <v>353</v>
      </c>
      <c r="C15" s="29" t="s">
        <v>354</v>
      </c>
      <c r="D15" s="30" t="s">
        <v>16</v>
      </c>
      <c r="E15" s="55" t="s">
        <v>355</v>
      </c>
      <c r="F15" s="56">
        <v>500000</v>
      </c>
      <c r="G15" s="56">
        <v>375000</v>
      </c>
      <c r="H15" s="33">
        <f t="shared" si="0"/>
        <v>0.75</v>
      </c>
      <c r="I15" s="33" t="s">
        <v>18</v>
      </c>
      <c r="J15" s="34">
        <v>43466</v>
      </c>
      <c r="K15" s="35">
        <v>44089</v>
      </c>
      <c r="L15" s="275" t="str">
        <f t="shared" si="1"/>
        <v>1.1.2019 - 15.10.2020</v>
      </c>
    </row>
    <row r="16" spans="1:12" ht="15">
      <c r="A16" s="586" t="s">
        <v>46</v>
      </c>
      <c r="B16" s="586"/>
      <c r="C16" s="586"/>
      <c r="D16" s="586"/>
      <c r="E16" s="586"/>
      <c r="F16" s="148"/>
      <c r="G16" s="149">
        <f>SUM(G5:G15)</f>
        <v>3233900</v>
      </c>
      <c r="H16" s="587"/>
      <c r="I16" s="587"/>
      <c r="J16" s="587"/>
      <c r="K16" s="587"/>
      <c r="L16" s="587"/>
    </row>
  </sheetData>
  <sheetProtection/>
  <mergeCells count="4">
    <mergeCell ref="A1:L1"/>
    <mergeCell ref="A2:L2"/>
    <mergeCell ref="A16:E16"/>
    <mergeCell ref="H16:L1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8.28125" style="0" bestFit="1" customWidth="1"/>
    <col min="2" max="2" width="13.00390625" style="0" customWidth="1"/>
    <col min="3" max="3" width="17.421875" style="0" customWidth="1"/>
    <col min="4" max="4" width="13.1406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5.00390625" style="0" customWidth="1"/>
    <col min="9" max="9" width="16.28125" style="0" customWidth="1"/>
    <col min="10" max="10" width="15.8515625" style="0" customWidth="1"/>
    <col min="11" max="11" width="14.57421875" style="0" customWidth="1"/>
  </cols>
  <sheetData>
    <row r="1" spans="1:11" ht="15">
      <c r="A1" s="544" t="s">
        <v>356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15.75" thickBot="1">
      <c r="A2" s="588" t="s">
        <v>1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</row>
    <row r="3" spans="1:11" ht="51">
      <c r="A3" s="294" t="s">
        <v>2</v>
      </c>
      <c r="B3" s="295" t="s">
        <v>3</v>
      </c>
      <c r="C3" s="296" t="s">
        <v>4</v>
      </c>
      <c r="D3" s="296" t="s">
        <v>5</v>
      </c>
      <c r="E3" s="296" t="s">
        <v>6</v>
      </c>
      <c r="F3" s="296" t="s">
        <v>1032</v>
      </c>
      <c r="G3" s="296" t="s">
        <v>8</v>
      </c>
      <c r="H3" s="374" t="s">
        <v>9</v>
      </c>
      <c r="I3" s="296" t="s">
        <v>11</v>
      </c>
      <c r="J3" s="296" t="s">
        <v>12</v>
      </c>
      <c r="K3" s="298" t="s">
        <v>13</v>
      </c>
    </row>
    <row r="4" spans="1:11" ht="38.25">
      <c r="A4" s="370" t="s">
        <v>357</v>
      </c>
      <c r="B4" s="366" t="s">
        <v>358</v>
      </c>
      <c r="C4" s="365" t="s">
        <v>359</v>
      </c>
      <c r="D4" s="366" t="s">
        <v>16</v>
      </c>
      <c r="E4" s="365" t="s">
        <v>360</v>
      </c>
      <c r="F4" s="367">
        <v>210500</v>
      </c>
      <c r="G4" s="367">
        <v>157800</v>
      </c>
      <c r="H4" s="368">
        <v>0.7496</v>
      </c>
      <c r="I4" s="369" t="s">
        <v>361</v>
      </c>
      <c r="J4" s="369" t="s">
        <v>362</v>
      </c>
      <c r="K4" s="371" t="s">
        <v>363</v>
      </c>
    </row>
    <row r="5" spans="1:11" ht="38.25">
      <c r="A5" s="370" t="s">
        <v>364</v>
      </c>
      <c r="B5" s="366" t="s">
        <v>365</v>
      </c>
      <c r="C5" s="365" t="s">
        <v>366</v>
      </c>
      <c r="D5" s="366" t="s">
        <v>16</v>
      </c>
      <c r="E5" s="365" t="s">
        <v>367</v>
      </c>
      <c r="F5" s="367">
        <v>9063286</v>
      </c>
      <c r="G5" s="367">
        <v>5000000</v>
      </c>
      <c r="H5" s="368">
        <v>0.5517</v>
      </c>
      <c r="I5" s="369" t="s">
        <v>368</v>
      </c>
      <c r="J5" s="369" t="s">
        <v>362</v>
      </c>
      <c r="K5" s="371" t="s">
        <v>369</v>
      </c>
    </row>
    <row r="6" spans="1:11" ht="51">
      <c r="A6" s="370" t="s">
        <v>331</v>
      </c>
      <c r="B6" s="366" t="s">
        <v>370</v>
      </c>
      <c r="C6" s="365" t="s">
        <v>371</v>
      </c>
      <c r="D6" s="366" t="s">
        <v>16</v>
      </c>
      <c r="E6" s="365" t="s">
        <v>372</v>
      </c>
      <c r="F6" s="367">
        <v>6138800</v>
      </c>
      <c r="G6" s="367">
        <v>4604000</v>
      </c>
      <c r="H6" s="368">
        <v>0.7499</v>
      </c>
      <c r="I6" s="369" t="s">
        <v>373</v>
      </c>
      <c r="J6" s="369" t="s">
        <v>362</v>
      </c>
      <c r="K6" s="371" t="s">
        <v>374</v>
      </c>
    </row>
    <row r="7" spans="1:11" ht="51">
      <c r="A7" s="370" t="s">
        <v>320</v>
      </c>
      <c r="B7" s="366" t="s">
        <v>42</v>
      </c>
      <c r="C7" s="365" t="s">
        <v>43</v>
      </c>
      <c r="D7" s="366" t="s">
        <v>16</v>
      </c>
      <c r="E7" s="365" t="s">
        <v>375</v>
      </c>
      <c r="F7" s="367">
        <v>6799500</v>
      </c>
      <c r="G7" s="367">
        <v>5000000</v>
      </c>
      <c r="H7" s="368">
        <v>0.7353</v>
      </c>
      <c r="I7" s="369" t="s">
        <v>373</v>
      </c>
      <c r="J7" s="369" t="s">
        <v>362</v>
      </c>
      <c r="K7" s="371" t="s">
        <v>374</v>
      </c>
    </row>
    <row r="8" spans="1:11" ht="38.25">
      <c r="A8" s="370" t="s">
        <v>335</v>
      </c>
      <c r="B8" s="366" t="s">
        <v>60</v>
      </c>
      <c r="C8" s="365" t="s">
        <v>61</v>
      </c>
      <c r="D8" s="366" t="s">
        <v>16</v>
      </c>
      <c r="E8" s="365" t="s">
        <v>376</v>
      </c>
      <c r="F8" s="367">
        <v>3700000</v>
      </c>
      <c r="G8" s="367">
        <v>2775000</v>
      </c>
      <c r="H8" s="368">
        <v>0.75</v>
      </c>
      <c r="I8" s="369" t="s">
        <v>373</v>
      </c>
      <c r="J8" s="369" t="s">
        <v>362</v>
      </c>
      <c r="K8" s="371" t="s">
        <v>374</v>
      </c>
    </row>
    <row r="9" spans="1:11" ht="38.25">
      <c r="A9" s="370" t="s">
        <v>377</v>
      </c>
      <c r="B9" s="366" t="s">
        <v>378</v>
      </c>
      <c r="C9" s="365" t="s">
        <v>379</v>
      </c>
      <c r="D9" s="366" t="s">
        <v>16</v>
      </c>
      <c r="E9" s="365" t="s">
        <v>380</v>
      </c>
      <c r="F9" s="367">
        <v>5000000</v>
      </c>
      <c r="G9" s="367">
        <v>3750000</v>
      </c>
      <c r="H9" s="368">
        <v>0.75</v>
      </c>
      <c r="I9" s="369" t="s">
        <v>381</v>
      </c>
      <c r="J9" s="369" t="s">
        <v>362</v>
      </c>
      <c r="K9" s="371" t="s">
        <v>382</v>
      </c>
    </row>
    <row r="10" spans="1:11" ht="38.25">
      <c r="A10" s="370" t="s">
        <v>383</v>
      </c>
      <c r="B10" s="366" t="s">
        <v>384</v>
      </c>
      <c r="C10" s="365" t="s">
        <v>385</v>
      </c>
      <c r="D10" s="366" t="s">
        <v>16</v>
      </c>
      <c r="E10" s="365" t="s">
        <v>386</v>
      </c>
      <c r="F10" s="367">
        <v>4044324</v>
      </c>
      <c r="G10" s="367">
        <v>3033000</v>
      </c>
      <c r="H10" s="368">
        <v>0.7499</v>
      </c>
      <c r="I10" s="369" t="s">
        <v>373</v>
      </c>
      <c r="J10" s="369" t="s">
        <v>362</v>
      </c>
      <c r="K10" s="371" t="s">
        <v>374</v>
      </c>
    </row>
    <row r="11" spans="1:11" ht="15.75" thickBot="1">
      <c r="A11" s="590" t="s">
        <v>46</v>
      </c>
      <c r="B11" s="591"/>
      <c r="C11" s="591"/>
      <c r="D11" s="591"/>
      <c r="E11" s="591"/>
      <c r="F11" s="372"/>
      <c r="G11" s="373">
        <f>SUM(G4:G10)</f>
        <v>24319800</v>
      </c>
      <c r="H11" s="592"/>
      <c r="I11" s="592"/>
      <c r="J11" s="592"/>
      <c r="K11" s="593"/>
    </row>
  </sheetData>
  <sheetProtection/>
  <mergeCells count="4">
    <mergeCell ref="A1:K1"/>
    <mergeCell ref="A2:K2"/>
    <mergeCell ref="A11:E11"/>
    <mergeCell ref="H11:K1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H61" sqref="H61"/>
    </sheetView>
  </sheetViews>
  <sheetFormatPr defaultColWidth="9.140625" defaultRowHeight="15"/>
  <cols>
    <col min="1" max="1" width="11.00390625" style="0" customWidth="1"/>
    <col min="2" max="2" width="13.140625" style="0" customWidth="1"/>
    <col min="3" max="3" width="21.421875" style="0" customWidth="1"/>
    <col min="4" max="4" width="13.8515625" style="0" customWidth="1"/>
    <col min="5" max="5" width="16.7109375" style="0" customWidth="1"/>
    <col min="6" max="6" width="12.421875" style="0" customWidth="1"/>
    <col min="7" max="7" width="12.7109375" style="0" customWidth="1"/>
    <col min="8" max="8" width="19.421875" style="0" customWidth="1"/>
  </cols>
  <sheetData>
    <row r="1" spans="1:8" ht="15" customHeight="1">
      <c r="A1" s="594" t="s">
        <v>387</v>
      </c>
      <c r="B1" s="595"/>
      <c r="C1" s="595"/>
      <c r="D1" s="595"/>
      <c r="E1" s="595"/>
      <c r="F1" s="595"/>
      <c r="G1" s="595"/>
      <c r="H1" s="596"/>
    </row>
    <row r="2" spans="1:8" ht="15.75" customHeight="1" thickBot="1">
      <c r="A2" s="597" t="s">
        <v>388</v>
      </c>
      <c r="B2" s="598"/>
      <c r="C2" s="598"/>
      <c r="D2" s="599"/>
      <c r="E2" s="599"/>
      <c r="F2" s="599"/>
      <c r="G2" s="599"/>
      <c r="H2" s="600"/>
    </row>
    <row r="3" spans="1:8" ht="51.75" thickBot="1">
      <c r="A3" s="58" t="s">
        <v>389</v>
      </c>
      <c r="B3" s="59" t="s">
        <v>1120</v>
      </c>
      <c r="C3" s="60" t="s">
        <v>4</v>
      </c>
      <c r="D3" s="61" t="s">
        <v>5</v>
      </c>
      <c r="E3" s="62" t="s">
        <v>16</v>
      </c>
      <c r="F3" s="63" t="s">
        <v>390</v>
      </c>
      <c r="G3" s="62" t="s">
        <v>391</v>
      </c>
      <c r="H3" s="64" t="s">
        <v>392</v>
      </c>
    </row>
    <row r="4" spans="1:8" ht="15">
      <c r="A4" s="65">
        <v>1</v>
      </c>
      <c r="B4" s="408">
        <v>1984</v>
      </c>
      <c r="C4" s="66" t="s">
        <v>1062</v>
      </c>
      <c r="D4" s="67" t="s">
        <v>393</v>
      </c>
      <c r="E4" s="13" t="s">
        <v>1210</v>
      </c>
      <c r="F4" s="68">
        <v>1</v>
      </c>
      <c r="G4" s="69">
        <v>10500</v>
      </c>
      <c r="H4" s="70">
        <v>10500</v>
      </c>
    </row>
    <row r="5" spans="1:8" ht="15">
      <c r="A5" s="71">
        <v>2</v>
      </c>
      <c r="B5" s="72" t="s">
        <v>394</v>
      </c>
      <c r="C5" s="73" t="s">
        <v>395</v>
      </c>
      <c r="D5" s="74" t="s">
        <v>16</v>
      </c>
      <c r="E5" s="21" t="s">
        <v>1170</v>
      </c>
      <c r="F5" s="73">
        <v>1</v>
      </c>
      <c r="G5" s="75">
        <v>245000</v>
      </c>
      <c r="H5" s="76">
        <v>245000</v>
      </c>
    </row>
    <row r="6" spans="1:8" ht="25.5">
      <c r="A6" s="71">
        <v>3</v>
      </c>
      <c r="B6" s="77" t="s">
        <v>397</v>
      </c>
      <c r="C6" s="73" t="s">
        <v>398</v>
      </c>
      <c r="D6" s="74" t="s">
        <v>399</v>
      </c>
      <c r="E6" s="21" t="s">
        <v>959</v>
      </c>
      <c r="F6" s="73">
        <v>2</v>
      </c>
      <c r="G6" s="75">
        <v>999900</v>
      </c>
      <c r="H6" s="76">
        <v>999900</v>
      </c>
    </row>
    <row r="7" spans="1:8" ht="15">
      <c r="A7" s="71">
        <v>4</v>
      </c>
      <c r="B7" s="72" t="s">
        <v>96</v>
      </c>
      <c r="C7" s="73" t="s">
        <v>97</v>
      </c>
      <c r="D7" s="74" t="s">
        <v>16</v>
      </c>
      <c r="E7" s="21" t="s">
        <v>505</v>
      </c>
      <c r="F7" s="73" t="s">
        <v>400</v>
      </c>
      <c r="G7" s="75">
        <v>370000</v>
      </c>
      <c r="H7" s="76">
        <v>370000</v>
      </c>
    </row>
    <row r="8" spans="1:8" ht="38.25">
      <c r="A8" s="71">
        <v>5</v>
      </c>
      <c r="B8" s="72" t="s">
        <v>401</v>
      </c>
      <c r="C8" s="73" t="s">
        <v>402</v>
      </c>
      <c r="D8" s="74" t="s">
        <v>105</v>
      </c>
      <c r="E8" s="21" t="s">
        <v>1211</v>
      </c>
      <c r="F8" s="73" t="s">
        <v>403</v>
      </c>
      <c r="G8" s="75">
        <v>380000</v>
      </c>
      <c r="H8" s="76">
        <v>380000</v>
      </c>
    </row>
    <row r="9" spans="1:8" ht="15">
      <c r="A9" s="71">
        <v>6</v>
      </c>
      <c r="B9" s="72" t="s">
        <v>404</v>
      </c>
      <c r="C9" s="78" t="s">
        <v>405</v>
      </c>
      <c r="D9" s="21" t="s">
        <v>300</v>
      </c>
      <c r="E9" s="21" t="s">
        <v>1212</v>
      </c>
      <c r="F9" s="73" t="s">
        <v>403</v>
      </c>
      <c r="G9" s="75">
        <v>57500</v>
      </c>
      <c r="H9" s="76">
        <v>57500</v>
      </c>
    </row>
    <row r="10" spans="1:8" ht="38.25">
      <c r="A10" s="71">
        <v>7</v>
      </c>
      <c r="B10" s="72" t="s">
        <v>406</v>
      </c>
      <c r="C10" s="73" t="s">
        <v>407</v>
      </c>
      <c r="D10" s="74" t="s">
        <v>105</v>
      </c>
      <c r="E10" s="21" t="s">
        <v>1198</v>
      </c>
      <c r="F10" s="73" t="s">
        <v>408</v>
      </c>
      <c r="G10" s="75">
        <v>496000</v>
      </c>
      <c r="H10" s="76">
        <v>496000</v>
      </c>
    </row>
    <row r="11" spans="1:8" ht="15">
      <c r="A11" s="71">
        <v>8</v>
      </c>
      <c r="B11" s="409" t="s">
        <v>1205</v>
      </c>
      <c r="C11" s="73" t="s">
        <v>1063</v>
      </c>
      <c r="D11" s="74" t="s">
        <v>393</v>
      </c>
      <c r="E11" s="21" t="s">
        <v>959</v>
      </c>
      <c r="F11" s="73">
        <v>1</v>
      </c>
      <c r="G11" s="75">
        <v>28000</v>
      </c>
      <c r="H11" s="76">
        <v>28000</v>
      </c>
    </row>
    <row r="12" spans="1:8" ht="25.5">
      <c r="A12" s="71">
        <v>9</v>
      </c>
      <c r="B12" s="72" t="s">
        <v>409</v>
      </c>
      <c r="C12" s="73" t="s">
        <v>410</v>
      </c>
      <c r="D12" s="74" t="s">
        <v>411</v>
      </c>
      <c r="E12" s="21" t="s">
        <v>1213</v>
      </c>
      <c r="F12" s="73">
        <v>1.2</v>
      </c>
      <c r="G12" s="75">
        <v>63000</v>
      </c>
      <c r="H12" s="76">
        <v>63000</v>
      </c>
    </row>
    <row r="13" spans="1:8" ht="15">
      <c r="A13" s="71">
        <v>10</v>
      </c>
      <c r="B13" s="72" t="s">
        <v>412</v>
      </c>
      <c r="C13" s="73" t="s">
        <v>413</v>
      </c>
      <c r="D13" s="74" t="s">
        <v>16</v>
      </c>
      <c r="E13" s="21" t="s">
        <v>1214</v>
      </c>
      <c r="F13" s="73" t="s">
        <v>403</v>
      </c>
      <c r="G13" s="75">
        <v>73000</v>
      </c>
      <c r="H13" s="76">
        <v>73000</v>
      </c>
    </row>
    <row r="14" spans="1:8" ht="38.25">
      <c r="A14" s="71">
        <v>11</v>
      </c>
      <c r="B14" s="72" t="s">
        <v>414</v>
      </c>
      <c r="C14" s="74" t="s">
        <v>415</v>
      </c>
      <c r="D14" s="74" t="s">
        <v>105</v>
      </c>
      <c r="E14" s="21" t="s">
        <v>1150</v>
      </c>
      <c r="F14" s="73">
        <v>1</v>
      </c>
      <c r="G14" s="75">
        <v>994000</v>
      </c>
      <c r="H14" s="76">
        <v>994000</v>
      </c>
    </row>
    <row r="15" spans="1:8" ht="25.5">
      <c r="A15" s="71">
        <v>13</v>
      </c>
      <c r="B15" s="72" t="s">
        <v>416</v>
      </c>
      <c r="C15" s="74" t="s">
        <v>417</v>
      </c>
      <c r="D15" s="74" t="s">
        <v>411</v>
      </c>
      <c r="E15" s="21" t="s">
        <v>1215</v>
      </c>
      <c r="F15" s="73">
        <v>1</v>
      </c>
      <c r="G15" s="75">
        <v>140000</v>
      </c>
      <c r="H15" s="76">
        <v>140000</v>
      </c>
    </row>
    <row r="16" spans="1:8" ht="38.25">
      <c r="A16" s="71">
        <v>14</v>
      </c>
      <c r="B16" s="72" t="s">
        <v>418</v>
      </c>
      <c r="C16" s="79" t="s">
        <v>419</v>
      </c>
      <c r="D16" s="79" t="s">
        <v>105</v>
      </c>
      <c r="E16" s="24" t="s">
        <v>961</v>
      </c>
      <c r="F16" s="73" t="s">
        <v>420</v>
      </c>
      <c r="G16" s="75">
        <v>1000000</v>
      </c>
      <c r="H16" s="76">
        <v>1000000</v>
      </c>
    </row>
    <row r="17" spans="1:8" ht="15">
      <c r="A17" s="71">
        <v>15</v>
      </c>
      <c r="B17" s="409" t="s">
        <v>1145</v>
      </c>
      <c r="C17" s="74" t="s">
        <v>1064</v>
      </c>
      <c r="D17" s="74" t="s">
        <v>393</v>
      </c>
      <c r="E17" s="21" t="s">
        <v>1170</v>
      </c>
      <c r="F17" s="73">
        <v>1</v>
      </c>
      <c r="G17" s="75">
        <v>70000</v>
      </c>
      <c r="H17" s="76">
        <v>70000</v>
      </c>
    </row>
    <row r="18" spans="1:8" ht="15">
      <c r="A18" s="71">
        <v>16</v>
      </c>
      <c r="B18" s="409">
        <v>1978</v>
      </c>
      <c r="C18" s="74" t="s">
        <v>1065</v>
      </c>
      <c r="D18" s="74" t="s">
        <v>393</v>
      </c>
      <c r="E18" s="21" t="s">
        <v>1216</v>
      </c>
      <c r="F18" s="73">
        <v>1</v>
      </c>
      <c r="G18" s="75">
        <v>70000</v>
      </c>
      <c r="H18" s="76">
        <v>70000</v>
      </c>
    </row>
    <row r="19" spans="1:8" ht="15">
      <c r="A19" s="71">
        <v>17</v>
      </c>
      <c r="B19" s="72" t="s">
        <v>421</v>
      </c>
      <c r="C19" s="74" t="s">
        <v>422</v>
      </c>
      <c r="D19" s="74" t="s">
        <v>16</v>
      </c>
      <c r="E19" s="21" t="s">
        <v>1155</v>
      </c>
      <c r="F19" s="73">
        <v>1</v>
      </c>
      <c r="G19" s="75">
        <v>105000</v>
      </c>
      <c r="H19" s="76">
        <v>105000</v>
      </c>
    </row>
    <row r="20" spans="1:8" ht="15">
      <c r="A20" s="71">
        <v>18</v>
      </c>
      <c r="B20" s="409" t="s">
        <v>1128</v>
      </c>
      <c r="C20" s="74" t="s">
        <v>1066</v>
      </c>
      <c r="D20" s="74" t="s">
        <v>393</v>
      </c>
      <c r="E20" s="21" t="s">
        <v>976</v>
      </c>
      <c r="F20" s="73" t="s">
        <v>403</v>
      </c>
      <c r="G20" s="75">
        <v>155000</v>
      </c>
      <c r="H20" s="76">
        <v>155000</v>
      </c>
    </row>
    <row r="21" spans="1:8" ht="15">
      <c r="A21" s="71">
        <v>19</v>
      </c>
      <c r="B21" s="409">
        <v>1970</v>
      </c>
      <c r="C21" s="74" t="s">
        <v>1067</v>
      </c>
      <c r="D21" s="74" t="s">
        <v>393</v>
      </c>
      <c r="E21" s="21" t="s">
        <v>975</v>
      </c>
      <c r="F21" s="73">
        <v>1</v>
      </c>
      <c r="G21" s="75">
        <v>70000</v>
      </c>
      <c r="H21" s="76">
        <v>70000</v>
      </c>
    </row>
    <row r="22" spans="1:8" ht="25.5">
      <c r="A22" s="71">
        <v>20</v>
      </c>
      <c r="B22" s="72" t="s">
        <v>423</v>
      </c>
      <c r="C22" s="74" t="s">
        <v>424</v>
      </c>
      <c r="D22" s="74" t="s">
        <v>411</v>
      </c>
      <c r="E22" s="21" t="s">
        <v>975</v>
      </c>
      <c r="F22" s="73">
        <v>1</v>
      </c>
      <c r="G22" s="75">
        <v>70000</v>
      </c>
      <c r="H22" s="76">
        <v>70000</v>
      </c>
    </row>
    <row r="23" spans="1:8" ht="15">
      <c r="A23" s="71">
        <v>21</v>
      </c>
      <c r="B23" s="72" t="s">
        <v>425</v>
      </c>
      <c r="C23" s="74" t="s">
        <v>426</v>
      </c>
      <c r="D23" s="74" t="s">
        <v>16</v>
      </c>
      <c r="E23" s="21" t="s">
        <v>1217</v>
      </c>
      <c r="F23" s="73">
        <v>1</v>
      </c>
      <c r="G23" s="75">
        <v>70000</v>
      </c>
      <c r="H23" s="76">
        <v>70000</v>
      </c>
    </row>
    <row r="24" spans="1:8" ht="15">
      <c r="A24" s="71">
        <v>22</v>
      </c>
      <c r="B24" s="72" t="s">
        <v>427</v>
      </c>
      <c r="C24" s="74" t="s">
        <v>428</v>
      </c>
      <c r="D24" s="74" t="s">
        <v>16</v>
      </c>
      <c r="E24" s="21" t="s">
        <v>1218</v>
      </c>
      <c r="F24" s="73">
        <v>1</v>
      </c>
      <c r="G24" s="75">
        <v>70000</v>
      </c>
      <c r="H24" s="76">
        <v>70000</v>
      </c>
    </row>
    <row r="25" spans="1:8" ht="15">
      <c r="A25" s="71">
        <v>23</v>
      </c>
      <c r="B25" s="72" t="s">
        <v>429</v>
      </c>
      <c r="C25" s="74" t="s">
        <v>430</v>
      </c>
      <c r="D25" s="74" t="s">
        <v>16</v>
      </c>
      <c r="E25" s="21" t="s">
        <v>1219</v>
      </c>
      <c r="F25" s="73">
        <v>1</v>
      </c>
      <c r="G25" s="75">
        <v>84000</v>
      </c>
      <c r="H25" s="76">
        <v>84000</v>
      </c>
    </row>
    <row r="26" spans="1:8" ht="25.5">
      <c r="A26" s="71">
        <v>24</v>
      </c>
      <c r="B26" s="72" t="s">
        <v>431</v>
      </c>
      <c r="C26" s="74" t="s">
        <v>432</v>
      </c>
      <c r="D26" s="74" t="s">
        <v>411</v>
      </c>
      <c r="E26" s="21" t="s">
        <v>1004</v>
      </c>
      <c r="F26" s="73" t="s">
        <v>403</v>
      </c>
      <c r="G26" s="75">
        <v>31000</v>
      </c>
      <c r="H26" s="76">
        <v>31000</v>
      </c>
    </row>
    <row r="27" spans="1:8" ht="25.5">
      <c r="A27" s="71">
        <v>25</v>
      </c>
      <c r="B27" s="72" t="s">
        <v>433</v>
      </c>
      <c r="C27" s="74" t="s">
        <v>434</v>
      </c>
      <c r="D27" s="74" t="s">
        <v>16</v>
      </c>
      <c r="E27" s="21" t="s">
        <v>1173</v>
      </c>
      <c r="F27" s="73">
        <v>1</v>
      </c>
      <c r="G27" s="75">
        <v>25900</v>
      </c>
      <c r="H27" s="76">
        <v>25900</v>
      </c>
    </row>
    <row r="28" spans="1:8" ht="15">
      <c r="A28" s="71">
        <v>26</v>
      </c>
      <c r="B28" s="409" t="s">
        <v>1133</v>
      </c>
      <c r="C28" s="74" t="s">
        <v>1068</v>
      </c>
      <c r="D28" s="74" t="s">
        <v>393</v>
      </c>
      <c r="E28" s="21" t="s">
        <v>1167</v>
      </c>
      <c r="F28" s="73">
        <v>2</v>
      </c>
      <c r="G28" s="75">
        <v>3600</v>
      </c>
      <c r="H28" s="76">
        <v>3600</v>
      </c>
    </row>
    <row r="29" spans="1:8" ht="15">
      <c r="A29" s="71">
        <v>28</v>
      </c>
      <c r="B29" s="72" t="s">
        <v>435</v>
      </c>
      <c r="C29" s="74" t="s">
        <v>436</v>
      </c>
      <c r="D29" s="74" t="s">
        <v>16</v>
      </c>
      <c r="E29" s="21" t="s">
        <v>1220</v>
      </c>
      <c r="F29" s="73">
        <v>1</v>
      </c>
      <c r="G29" s="75">
        <v>40800</v>
      </c>
      <c r="H29" s="76">
        <v>40800</v>
      </c>
    </row>
    <row r="30" spans="1:8" ht="15">
      <c r="A30" s="71">
        <v>29</v>
      </c>
      <c r="B30" s="72" t="s">
        <v>437</v>
      </c>
      <c r="C30" s="74" t="s">
        <v>438</v>
      </c>
      <c r="D30" s="74" t="s">
        <v>16</v>
      </c>
      <c r="E30" s="21" t="s">
        <v>1221</v>
      </c>
      <c r="F30" s="73">
        <v>1</v>
      </c>
      <c r="G30" s="75">
        <v>26100</v>
      </c>
      <c r="H30" s="76">
        <v>26100</v>
      </c>
    </row>
    <row r="31" spans="1:8" ht="25.5">
      <c r="A31" s="71">
        <v>30</v>
      </c>
      <c r="B31" s="409">
        <v>1966</v>
      </c>
      <c r="C31" s="74" t="s">
        <v>1069</v>
      </c>
      <c r="D31" s="74" t="s">
        <v>393</v>
      </c>
      <c r="E31" s="21" t="s">
        <v>987</v>
      </c>
      <c r="F31" s="73" t="s">
        <v>439</v>
      </c>
      <c r="G31" s="75">
        <v>79200</v>
      </c>
      <c r="H31" s="76">
        <v>79200</v>
      </c>
    </row>
    <row r="32" spans="1:8" ht="15">
      <c r="A32" s="71">
        <v>31</v>
      </c>
      <c r="B32" s="72" t="s">
        <v>179</v>
      </c>
      <c r="C32" s="74" t="s">
        <v>180</v>
      </c>
      <c r="D32" s="74" t="s">
        <v>16</v>
      </c>
      <c r="E32" s="21" t="s">
        <v>1222</v>
      </c>
      <c r="F32" s="73">
        <v>1</v>
      </c>
      <c r="G32" s="75">
        <v>45500</v>
      </c>
      <c r="H32" s="76">
        <v>45500</v>
      </c>
    </row>
    <row r="33" spans="1:8" ht="25.5">
      <c r="A33" s="71">
        <v>32</v>
      </c>
      <c r="B33" s="72" t="s">
        <v>440</v>
      </c>
      <c r="C33" s="74" t="s">
        <v>441</v>
      </c>
      <c r="D33" s="74" t="s">
        <v>411</v>
      </c>
      <c r="E33" s="21" t="s">
        <v>1223</v>
      </c>
      <c r="F33" s="73">
        <v>1</v>
      </c>
      <c r="G33" s="75">
        <v>42000</v>
      </c>
      <c r="H33" s="76">
        <v>42000</v>
      </c>
    </row>
    <row r="34" spans="1:8" ht="15">
      <c r="A34" s="71">
        <v>33</v>
      </c>
      <c r="B34" s="409" t="s">
        <v>1206</v>
      </c>
      <c r="C34" s="74" t="s">
        <v>1070</v>
      </c>
      <c r="D34" s="74" t="s">
        <v>393</v>
      </c>
      <c r="E34" s="21" t="s">
        <v>695</v>
      </c>
      <c r="F34" s="73">
        <v>1</v>
      </c>
      <c r="G34" s="75">
        <v>11200</v>
      </c>
      <c r="H34" s="76">
        <v>11200</v>
      </c>
    </row>
    <row r="35" spans="1:8" ht="15">
      <c r="A35" s="71">
        <v>34</v>
      </c>
      <c r="B35" s="72" t="s">
        <v>1207</v>
      </c>
      <c r="C35" s="74" t="s">
        <v>1071</v>
      </c>
      <c r="D35" s="74" t="s">
        <v>393</v>
      </c>
      <c r="E35" s="21" t="s">
        <v>1221</v>
      </c>
      <c r="F35" s="73">
        <v>1</v>
      </c>
      <c r="G35" s="75">
        <v>42000</v>
      </c>
      <c r="H35" s="76">
        <v>42000</v>
      </c>
    </row>
    <row r="36" spans="1:8" ht="15">
      <c r="A36" s="71">
        <v>35</v>
      </c>
      <c r="B36" s="409">
        <v>1960</v>
      </c>
      <c r="C36" s="74" t="s">
        <v>1072</v>
      </c>
      <c r="D36" s="74" t="s">
        <v>393</v>
      </c>
      <c r="E36" s="21" t="s">
        <v>1224</v>
      </c>
      <c r="F36" s="73" t="s">
        <v>403</v>
      </c>
      <c r="G36" s="75">
        <v>7400</v>
      </c>
      <c r="H36" s="76">
        <v>7400</v>
      </c>
    </row>
    <row r="37" spans="1:8" ht="25.5">
      <c r="A37" s="71">
        <v>37</v>
      </c>
      <c r="B37" s="72" t="s">
        <v>442</v>
      </c>
      <c r="C37" s="74" t="s">
        <v>443</v>
      </c>
      <c r="D37" s="74" t="s">
        <v>411</v>
      </c>
      <c r="E37" s="21" t="s">
        <v>1181</v>
      </c>
      <c r="F37" s="73" t="s">
        <v>439</v>
      </c>
      <c r="G37" s="75">
        <v>141100</v>
      </c>
      <c r="H37" s="76">
        <v>141100</v>
      </c>
    </row>
    <row r="38" spans="1:8" ht="25.5">
      <c r="A38" s="71">
        <v>38</v>
      </c>
      <c r="B38" s="72" t="s">
        <v>444</v>
      </c>
      <c r="C38" s="74" t="s">
        <v>445</v>
      </c>
      <c r="D38" s="74" t="s">
        <v>411</v>
      </c>
      <c r="E38" s="21" t="s">
        <v>1225</v>
      </c>
      <c r="F38" s="73" t="s">
        <v>439</v>
      </c>
      <c r="G38" s="75">
        <v>89000</v>
      </c>
      <c r="H38" s="76">
        <v>89000</v>
      </c>
    </row>
    <row r="39" spans="1:8" ht="15">
      <c r="A39" s="71">
        <v>39</v>
      </c>
      <c r="B39" s="409" t="s">
        <v>1136</v>
      </c>
      <c r="C39" s="74" t="s">
        <v>1073</v>
      </c>
      <c r="D39" s="74" t="s">
        <v>393</v>
      </c>
      <c r="E39" s="21" t="s">
        <v>1226</v>
      </c>
      <c r="F39" s="73" t="s">
        <v>403</v>
      </c>
      <c r="G39" s="75">
        <v>20000</v>
      </c>
      <c r="H39" s="76">
        <v>20000</v>
      </c>
    </row>
    <row r="40" spans="1:8" ht="25.5">
      <c r="A40" s="71">
        <v>41</v>
      </c>
      <c r="B40" s="72" t="s">
        <v>446</v>
      </c>
      <c r="C40" s="74" t="s">
        <v>447</v>
      </c>
      <c r="D40" s="74" t="s">
        <v>411</v>
      </c>
      <c r="E40" s="21" t="s">
        <v>1002</v>
      </c>
      <c r="F40" s="73" t="s">
        <v>448</v>
      </c>
      <c r="G40" s="75">
        <v>107000</v>
      </c>
      <c r="H40" s="76">
        <v>107000</v>
      </c>
    </row>
    <row r="41" spans="1:8" ht="15">
      <c r="A41" s="71">
        <v>42</v>
      </c>
      <c r="B41" s="72" t="s">
        <v>449</v>
      </c>
      <c r="C41" s="74" t="s">
        <v>450</v>
      </c>
      <c r="D41" s="74" t="s">
        <v>16</v>
      </c>
      <c r="E41" s="21" t="s">
        <v>1227</v>
      </c>
      <c r="F41" s="73" t="s">
        <v>439</v>
      </c>
      <c r="G41" s="75">
        <v>88000</v>
      </c>
      <c r="H41" s="76">
        <v>88000</v>
      </c>
    </row>
    <row r="42" spans="1:8" ht="15">
      <c r="A42" s="71">
        <v>45</v>
      </c>
      <c r="B42" s="72" t="s">
        <v>451</v>
      </c>
      <c r="C42" s="74" t="s">
        <v>452</v>
      </c>
      <c r="D42" s="74" t="s">
        <v>16</v>
      </c>
      <c r="E42" s="21" t="s">
        <v>957</v>
      </c>
      <c r="F42" s="73" t="s">
        <v>403</v>
      </c>
      <c r="G42" s="75">
        <v>165000</v>
      </c>
      <c r="H42" s="76">
        <v>165000</v>
      </c>
    </row>
    <row r="43" spans="1:8" ht="15">
      <c r="A43" s="71">
        <v>46</v>
      </c>
      <c r="B43" s="72" t="s">
        <v>453</v>
      </c>
      <c r="C43" s="74" t="s">
        <v>454</v>
      </c>
      <c r="D43" s="74" t="s">
        <v>16</v>
      </c>
      <c r="E43" s="21" t="s">
        <v>1188</v>
      </c>
      <c r="F43" s="73" t="s">
        <v>403</v>
      </c>
      <c r="G43" s="75">
        <v>107400</v>
      </c>
      <c r="H43" s="76">
        <v>107400</v>
      </c>
    </row>
    <row r="44" spans="1:8" ht="15">
      <c r="A44" s="71">
        <v>47</v>
      </c>
      <c r="B44" s="72" t="s">
        <v>455</v>
      </c>
      <c r="C44" s="74" t="s">
        <v>456</v>
      </c>
      <c r="D44" s="74" t="s">
        <v>16</v>
      </c>
      <c r="E44" s="21" t="s">
        <v>1228</v>
      </c>
      <c r="F44" s="73">
        <v>1</v>
      </c>
      <c r="G44" s="75">
        <v>56700</v>
      </c>
      <c r="H44" s="76">
        <v>56700</v>
      </c>
    </row>
    <row r="45" spans="1:8" ht="15">
      <c r="A45" s="71">
        <v>48</v>
      </c>
      <c r="B45" s="72" t="s">
        <v>457</v>
      </c>
      <c r="C45" s="74" t="s">
        <v>458</v>
      </c>
      <c r="D45" s="74" t="s">
        <v>16</v>
      </c>
      <c r="E45" s="21" t="s">
        <v>1181</v>
      </c>
      <c r="F45" s="73" t="s">
        <v>420</v>
      </c>
      <c r="G45" s="75">
        <v>441200</v>
      </c>
      <c r="H45" s="76">
        <v>441200</v>
      </c>
    </row>
    <row r="46" spans="1:8" ht="38.25">
      <c r="A46" s="71">
        <v>49</v>
      </c>
      <c r="B46" s="72" t="s">
        <v>459</v>
      </c>
      <c r="C46" s="74" t="s">
        <v>460</v>
      </c>
      <c r="D46" s="74" t="s">
        <v>399</v>
      </c>
      <c r="E46" s="21" t="s">
        <v>1229</v>
      </c>
      <c r="F46" s="73" t="s">
        <v>448</v>
      </c>
      <c r="G46" s="75">
        <v>115000</v>
      </c>
      <c r="H46" s="76">
        <v>115000</v>
      </c>
    </row>
    <row r="47" spans="1:8" ht="15">
      <c r="A47" s="71">
        <v>50</v>
      </c>
      <c r="B47" s="72" t="s">
        <v>461</v>
      </c>
      <c r="C47" s="74" t="s">
        <v>462</v>
      </c>
      <c r="D47" s="74" t="s">
        <v>16</v>
      </c>
      <c r="E47" s="21" t="s">
        <v>1230</v>
      </c>
      <c r="F47" s="73" t="s">
        <v>448</v>
      </c>
      <c r="G47" s="75">
        <v>160000</v>
      </c>
      <c r="H47" s="76">
        <v>160000</v>
      </c>
    </row>
    <row r="48" spans="1:8" ht="15">
      <c r="A48" s="71">
        <v>51</v>
      </c>
      <c r="B48" s="409" t="s">
        <v>1126</v>
      </c>
      <c r="C48" s="74" t="s">
        <v>1074</v>
      </c>
      <c r="D48" s="74" t="s">
        <v>393</v>
      </c>
      <c r="E48" s="21" t="s">
        <v>985</v>
      </c>
      <c r="F48" s="73" t="s">
        <v>463</v>
      </c>
      <c r="G48" s="75">
        <v>35800</v>
      </c>
      <c r="H48" s="76">
        <v>35800</v>
      </c>
    </row>
    <row r="49" spans="1:8" ht="38.25">
      <c r="A49" s="71">
        <v>52</v>
      </c>
      <c r="B49" s="72" t="s">
        <v>464</v>
      </c>
      <c r="C49" s="74" t="s">
        <v>465</v>
      </c>
      <c r="D49" s="74" t="s">
        <v>105</v>
      </c>
      <c r="E49" s="21" t="s">
        <v>1231</v>
      </c>
      <c r="F49" s="73" t="s">
        <v>403</v>
      </c>
      <c r="G49" s="75">
        <v>718000</v>
      </c>
      <c r="H49" s="76">
        <v>718000</v>
      </c>
    </row>
    <row r="50" spans="1:8" ht="15">
      <c r="A50" s="71">
        <v>53</v>
      </c>
      <c r="B50" s="72" t="s">
        <v>466</v>
      </c>
      <c r="C50" s="74" t="s">
        <v>467</v>
      </c>
      <c r="D50" s="74" t="s">
        <v>16</v>
      </c>
      <c r="E50" s="21" t="s">
        <v>1232</v>
      </c>
      <c r="F50" s="73" t="s">
        <v>439</v>
      </c>
      <c r="G50" s="75">
        <v>272000</v>
      </c>
      <c r="H50" s="76">
        <v>272000</v>
      </c>
    </row>
    <row r="51" spans="1:8" ht="15">
      <c r="A51" s="71">
        <v>54</v>
      </c>
      <c r="B51" s="409" t="s">
        <v>1126</v>
      </c>
      <c r="C51" s="74" t="s">
        <v>1075</v>
      </c>
      <c r="D51" s="74" t="s">
        <v>393</v>
      </c>
      <c r="E51" s="21" t="s">
        <v>959</v>
      </c>
      <c r="F51" s="73">
        <v>1</v>
      </c>
      <c r="G51" s="75">
        <v>31500</v>
      </c>
      <c r="H51" s="76">
        <v>31500</v>
      </c>
    </row>
    <row r="52" spans="1:8" ht="25.5">
      <c r="A52" s="71">
        <v>56</v>
      </c>
      <c r="B52" s="260" t="s">
        <v>1208</v>
      </c>
      <c r="C52" s="74" t="s">
        <v>1076</v>
      </c>
      <c r="D52" s="74" t="s">
        <v>393</v>
      </c>
      <c r="E52" s="21" t="s">
        <v>987</v>
      </c>
      <c r="F52" s="73" t="s">
        <v>439</v>
      </c>
      <c r="G52" s="75">
        <v>49900</v>
      </c>
      <c r="H52" s="76">
        <v>49900</v>
      </c>
    </row>
    <row r="53" spans="1:8" ht="25.5">
      <c r="A53" s="71">
        <v>57</v>
      </c>
      <c r="B53" s="80" t="s">
        <v>468</v>
      </c>
      <c r="C53" s="74" t="s">
        <v>469</v>
      </c>
      <c r="D53" s="74" t="s">
        <v>411</v>
      </c>
      <c r="E53" s="21" t="s">
        <v>975</v>
      </c>
      <c r="F53" s="73" t="s">
        <v>439</v>
      </c>
      <c r="G53" s="75">
        <v>34500</v>
      </c>
      <c r="H53" s="76">
        <v>34500</v>
      </c>
    </row>
    <row r="54" spans="1:8" ht="25.5">
      <c r="A54" s="71">
        <v>58</v>
      </c>
      <c r="B54" s="80" t="s">
        <v>470</v>
      </c>
      <c r="C54" s="74" t="s">
        <v>471</v>
      </c>
      <c r="D54" s="74" t="s">
        <v>16</v>
      </c>
      <c r="E54" s="21" t="s">
        <v>1193</v>
      </c>
      <c r="F54" s="73" t="s">
        <v>472</v>
      </c>
      <c r="G54" s="75">
        <v>24600</v>
      </c>
      <c r="H54" s="76">
        <v>24600</v>
      </c>
    </row>
    <row r="55" spans="1:8" ht="15">
      <c r="A55" s="71">
        <v>59</v>
      </c>
      <c r="B55" s="80" t="s">
        <v>365</v>
      </c>
      <c r="C55" s="74" t="s">
        <v>473</v>
      </c>
      <c r="D55" s="74" t="s">
        <v>16</v>
      </c>
      <c r="E55" s="21" t="s">
        <v>991</v>
      </c>
      <c r="F55" s="73">
        <v>1</v>
      </c>
      <c r="G55" s="75">
        <v>59500</v>
      </c>
      <c r="H55" s="76">
        <v>59500</v>
      </c>
    </row>
    <row r="56" spans="1:8" ht="15">
      <c r="A56" s="71">
        <v>60</v>
      </c>
      <c r="B56" s="260" t="s">
        <v>1209</v>
      </c>
      <c r="C56" s="74" t="s">
        <v>1077</v>
      </c>
      <c r="D56" s="74" t="s">
        <v>393</v>
      </c>
      <c r="E56" s="21" t="s">
        <v>972</v>
      </c>
      <c r="F56" s="73">
        <v>2</v>
      </c>
      <c r="G56" s="75">
        <v>60000</v>
      </c>
      <c r="H56" s="76">
        <v>60000</v>
      </c>
    </row>
    <row r="57" spans="1:8" ht="15">
      <c r="A57" s="71">
        <v>61</v>
      </c>
      <c r="B57" s="260" t="s">
        <v>1132</v>
      </c>
      <c r="C57" s="74" t="s">
        <v>1078</v>
      </c>
      <c r="D57" s="74" t="s">
        <v>393</v>
      </c>
      <c r="E57" s="21" t="s">
        <v>1167</v>
      </c>
      <c r="F57" s="73">
        <v>2</v>
      </c>
      <c r="G57" s="75">
        <v>30000</v>
      </c>
      <c r="H57" s="76">
        <v>30000</v>
      </c>
    </row>
    <row r="58" spans="1:8" ht="15">
      <c r="A58" s="71">
        <v>62</v>
      </c>
      <c r="B58" s="260" t="s">
        <v>1130</v>
      </c>
      <c r="C58" s="74" t="s">
        <v>1079</v>
      </c>
      <c r="D58" s="74" t="s">
        <v>393</v>
      </c>
      <c r="E58" s="21" t="s">
        <v>1167</v>
      </c>
      <c r="F58" s="73">
        <v>2</v>
      </c>
      <c r="G58" s="75">
        <v>30000</v>
      </c>
      <c r="H58" s="76">
        <v>30000</v>
      </c>
    </row>
    <row r="59" spans="1:8" ht="25.5">
      <c r="A59" s="71">
        <v>65</v>
      </c>
      <c r="B59" s="260" t="s">
        <v>1123</v>
      </c>
      <c r="C59" s="74" t="s">
        <v>1080</v>
      </c>
      <c r="D59" s="74" t="s">
        <v>393</v>
      </c>
      <c r="E59" s="21" t="s">
        <v>987</v>
      </c>
      <c r="F59" s="73">
        <v>1</v>
      </c>
      <c r="G59" s="75">
        <v>70000</v>
      </c>
      <c r="H59" s="76">
        <v>70000</v>
      </c>
    </row>
    <row r="60" spans="1:8" ht="15">
      <c r="A60" s="71">
        <v>67</v>
      </c>
      <c r="B60" s="260" t="s">
        <v>1145</v>
      </c>
      <c r="C60" s="74" t="s">
        <v>1081</v>
      </c>
      <c r="D60" s="74" t="s">
        <v>393</v>
      </c>
      <c r="E60" s="21" t="s">
        <v>1233</v>
      </c>
      <c r="F60" s="73">
        <v>1</v>
      </c>
      <c r="G60" s="75">
        <v>21000</v>
      </c>
      <c r="H60" s="76">
        <v>21000</v>
      </c>
    </row>
    <row r="61" spans="1:8" ht="15">
      <c r="A61" s="71">
        <v>68</v>
      </c>
      <c r="B61" s="260" t="s">
        <v>1141</v>
      </c>
      <c r="C61" s="74" t="s">
        <v>1082</v>
      </c>
      <c r="D61" s="74" t="s">
        <v>393</v>
      </c>
      <c r="E61" s="21" t="s">
        <v>1234</v>
      </c>
      <c r="F61" s="73" t="s">
        <v>439</v>
      </c>
      <c r="G61" s="75">
        <v>35800</v>
      </c>
      <c r="H61" s="76">
        <v>35800</v>
      </c>
    </row>
    <row r="62" spans="1:8" ht="15">
      <c r="A62" s="71">
        <v>69</v>
      </c>
      <c r="B62" s="80" t="s">
        <v>474</v>
      </c>
      <c r="C62" s="74" t="s">
        <v>475</v>
      </c>
      <c r="D62" s="74" t="s">
        <v>16</v>
      </c>
      <c r="E62" s="21" t="s">
        <v>1235</v>
      </c>
      <c r="F62" s="73">
        <v>1</v>
      </c>
      <c r="G62" s="75">
        <v>40200</v>
      </c>
      <c r="H62" s="76">
        <v>40200</v>
      </c>
    </row>
    <row r="63" spans="1:8" ht="39" thickBot="1">
      <c r="A63" s="81">
        <v>70</v>
      </c>
      <c r="B63" s="82" t="s">
        <v>476</v>
      </c>
      <c r="C63" s="83" t="s">
        <v>1083</v>
      </c>
      <c r="D63" s="83" t="s">
        <v>105</v>
      </c>
      <c r="E63" s="36" t="s">
        <v>958</v>
      </c>
      <c r="F63" s="84">
        <v>2</v>
      </c>
      <c r="G63" s="85">
        <v>18600</v>
      </c>
      <c r="H63" s="86">
        <v>18600</v>
      </c>
    </row>
    <row r="64" spans="1:8" ht="15.75" thickBot="1">
      <c r="A64" s="601" t="s">
        <v>95</v>
      </c>
      <c r="B64" s="602"/>
      <c r="C64" s="602"/>
      <c r="D64" s="602"/>
      <c r="E64" s="602"/>
      <c r="F64" s="603"/>
      <c r="G64" s="87">
        <f>SUM(G4:G63)</f>
        <v>8997400</v>
      </c>
      <c r="H64" s="87">
        <f>SUM(H4:H63)</f>
        <v>8997400</v>
      </c>
    </row>
    <row r="65" spans="1:8" ht="15">
      <c r="A65" s="88"/>
      <c r="B65" s="89"/>
      <c r="C65" s="90"/>
      <c r="D65" s="90"/>
      <c r="E65" s="90"/>
      <c r="F65" s="89"/>
      <c r="G65" s="89"/>
      <c r="H65" s="88"/>
    </row>
    <row r="66" spans="1:8" ht="15">
      <c r="A66" s="91" t="s">
        <v>477</v>
      </c>
      <c r="B66" s="89"/>
      <c r="C66" s="90"/>
      <c r="D66" s="90"/>
      <c r="E66" s="90"/>
      <c r="F66" s="89"/>
      <c r="G66" s="89"/>
      <c r="H66" s="88"/>
    </row>
    <row r="67" spans="1:8" ht="15">
      <c r="A67" s="92">
        <v>1</v>
      </c>
      <c r="B67" s="91" t="s">
        <v>478</v>
      </c>
      <c r="C67" s="89"/>
      <c r="D67" s="90"/>
      <c r="E67" s="90"/>
      <c r="F67" s="90"/>
      <c r="G67" s="89"/>
      <c r="H67" s="89"/>
    </row>
    <row r="68" spans="1:8" ht="15">
      <c r="A68" s="92">
        <v>2</v>
      </c>
      <c r="B68" s="91" t="s">
        <v>479</v>
      </c>
      <c r="C68" s="89"/>
      <c r="D68" s="90"/>
      <c r="E68" s="90"/>
      <c r="F68" s="90"/>
      <c r="G68" s="89"/>
      <c r="H68" s="89"/>
    </row>
    <row r="69" spans="1:8" ht="15">
      <c r="A69" s="92">
        <v>3</v>
      </c>
      <c r="B69" s="91" t="s">
        <v>480</v>
      </c>
      <c r="C69" s="89"/>
      <c r="D69" s="90"/>
      <c r="E69" s="90"/>
      <c r="F69" s="90"/>
      <c r="G69" s="89"/>
      <c r="H69" s="89"/>
    </row>
    <row r="70" spans="1:8" ht="15">
      <c r="A70" s="92">
        <v>4</v>
      </c>
      <c r="B70" s="91" t="s">
        <v>481</v>
      </c>
      <c r="C70" s="89"/>
      <c r="D70" s="90"/>
      <c r="E70" s="90"/>
      <c r="F70" s="90"/>
      <c r="G70" s="89"/>
      <c r="H70" s="89"/>
    </row>
    <row r="71" spans="1:8" ht="15">
      <c r="A71" s="92">
        <v>5</v>
      </c>
      <c r="B71" s="91" t="s">
        <v>482</v>
      </c>
      <c r="C71" s="89"/>
      <c r="D71" s="90"/>
      <c r="E71" s="90"/>
      <c r="F71" s="90"/>
      <c r="G71" s="89"/>
      <c r="H71" s="89"/>
    </row>
    <row r="72" spans="1:8" ht="15">
      <c r="A72" s="88"/>
      <c r="B72" s="89"/>
      <c r="C72" s="90"/>
      <c r="D72" s="90"/>
      <c r="E72" s="90"/>
      <c r="F72" s="89"/>
      <c r="G72" s="89"/>
      <c r="H72" s="88"/>
    </row>
    <row r="73" spans="1:8" ht="15">
      <c r="A73" s="88"/>
      <c r="B73" s="89"/>
      <c r="C73" s="90"/>
      <c r="D73" s="90"/>
      <c r="E73" s="90"/>
      <c r="F73" s="89"/>
      <c r="G73" s="89"/>
      <c r="H73" s="88"/>
    </row>
  </sheetData>
  <sheetProtection/>
  <mergeCells count="3">
    <mergeCell ref="A1:H1"/>
    <mergeCell ref="A2:H2"/>
    <mergeCell ref="A64:F64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I75" sqref="I75"/>
    </sheetView>
  </sheetViews>
  <sheetFormatPr defaultColWidth="9.140625" defaultRowHeight="15"/>
  <cols>
    <col min="1" max="1" width="11.57421875" style="0" customWidth="1"/>
    <col min="2" max="2" width="14.7109375" style="0" customWidth="1"/>
    <col min="3" max="3" width="18.00390625" style="0" customWidth="1"/>
    <col min="4" max="4" width="12.7109375" style="0" customWidth="1"/>
    <col min="5" max="5" width="19.8515625" style="0" customWidth="1"/>
    <col min="6" max="6" width="15.28125" style="0" customWidth="1"/>
    <col min="7" max="7" width="14.00390625" style="0" customWidth="1"/>
    <col min="8" max="9" width="12.8515625" style="0" customWidth="1"/>
    <col min="10" max="10" width="13.28125" style="0" customWidth="1"/>
    <col min="11" max="11" width="12.28125" style="0" customWidth="1"/>
  </cols>
  <sheetData>
    <row r="1" spans="1:11" ht="51.75" customHeight="1">
      <c r="A1" s="584" t="s">
        <v>1038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ht="15.75" thickBot="1">
      <c r="A2" s="351" t="s">
        <v>1039</v>
      </c>
    </row>
    <row r="3" spans="1:11" ht="31.5">
      <c r="A3" s="576" t="s">
        <v>152</v>
      </c>
      <c r="B3" s="578" t="s">
        <v>71</v>
      </c>
      <c r="C3" s="578" t="s">
        <v>212</v>
      </c>
      <c r="D3" s="578" t="s">
        <v>154</v>
      </c>
      <c r="E3" s="578" t="s">
        <v>213</v>
      </c>
      <c r="F3" s="355" t="s">
        <v>214</v>
      </c>
      <c r="G3" s="355" t="s">
        <v>216</v>
      </c>
      <c r="H3" s="355" t="s">
        <v>601</v>
      </c>
      <c r="I3" s="578" t="s">
        <v>156</v>
      </c>
      <c r="J3" s="578" t="s">
        <v>603</v>
      </c>
      <c r="K3" s="578" t="s">
        <v>570</v>
      </c>
    </row>
    <row r="4" spans="1:11" ht="15">
      <c r="A4" s="577"/>
      <c r="B4" s="579"/>
      <c r="C4" s="579"/>
      <c r="D4" s="579"/>
      <c r="E4" s="579"/>
      <c r="F4" s="354" t="s">
        <v>215</v>
      </c>
      <c r="G4" s="354" t="s">
        <v>217</v>
      </c>
      <c r="H4" s="354" t="s">
        <v>602</v>
      </c>
      <c r="I4" s="579"/>
      <c r="J4" s="579"/>
      <c r="K4" s="579"/>
    </row>
    <row r="5" spans="1:11" ht="21">
      <c r="A5" s="376">
        <v>42</v>
      </c>
      <c r="B5" s="319">
        <v>298077</v>
      </c>
      <c r="C5" s="319" t="s">
        <v>243</v>
      </c>
      <c r="D5" s="319" t="s">
        <v>16</v>
      </c>
      <c r="E5" s="319" t="s">
        <v>604</v>
      </c>
      <c r="F5" s="375">
        <v>178700</v>
      </c>
      <c r="G5" s="319">
        <v>59.99</v>
      </c>
      <c r="H5" s="375">
        <v>107200</v>
      </c>
      <c r="I5" s="319" t="s">
        <v>23</v>
      </c>
      <c r="J5" s="319" t="s">
        <v>605</v>
      </c>
      <c r="K5" s="375">
        <v>107200</v>
      </c>
    </row>
    <row r="6" spans="1:11" ht="63">
      <c r="A6" s="376">
        <v>19</v>
      </c>
      <c r="B6" s="319">
        <v>26582741</v>
      </c>
      <c r="C6" s="319" t="s">
        <v>578</v>
      </c>
      <c r="D6" s="319" t="s">
        <v>224</v>
      </c>
      <c r="E6" s="319" t="s">
        <v>606</v>
      </c>
      <c r="F6" s="375">
        <v>194500</v>
      </c>
      <c r="G6" s="319">
        <v>66.84</v>
      </c>
      <c r="H6" s="375">
        <v>130000</v>
      </c>
      <c r="I6" s="319" t="s">
        <v>23</v>
      </c>
      <c r="J6" s="319" t="s">
        <v>605</v>
      </c>
      <c r="K6" s="375">
        <v>130000</v>
      </c>
    </row>
    <row r="7" spans="1:11" ht="21">
      <c r="A7" s="376">
        <v>53</v>
      </c>
      <c r="B7" s="319">
        <v>296759</v>
      </c>
      <c r="C7" s="319" t="s">
        <v>93</v>
      </c>
      <c r="D7" s="319" t="s">
        <v>16</v>
      </c>
      <c r="E7" s="319" t="s">
        <v>607</v>
      </c>
      <c r="F7" s="375">
        <v>250000</v>
      </c>
      <c r="G7" s="319">
        <v>60</v>
      </c>
      <c r="H7" s="375">
        <v>150000</v>
      </c>
      <c r="I7" s="319" t="s">
        <v>23</v>
      </c>
      <c r="J7" s="319" t="s">
        <v>605</v>
      </c>
      <c r="K7" s="375">
        <v>150000</v>
      </c>
    </row>
    <row r="8" spans="1:11" ht="21">
      <c r="A8" s="376">
        <v>7</v>
      </c>
      <c r="B8" s="319">
        <v>296643</v>
      </c>
      <c r="C8" s="319" t="s">
        <v>608</v>
      </c>
      <c r="D8" s="319" t="s">
        <v>16</v>
      </c>
      <c r="E8" s="319" t="s">
        <v>609</v>
      </c>
      <c r="F8" s="375">
        <v>129500</v>
      </c>
      <c r="G8" s="319">
        <v>60</v>
      </c>
      <c r="H8" s="375">
        <v>77700</v>
      </c>
      <c r="I8" s="319" t="s">
        <v>23</v>
      </c>
      <c r="J8" s="319" t="s">
        <v>605</v>
      </c>
      <c r="K8" s="375">
        <v>77700</v>
      </c>
    </row>
    <row r="9" spans="1:11" ht="21">
      <c r="A9" s="376">
        <v>12</v>
      </c>
      <c r="B9" s="319">
        <v>22909672</v>
      </c>
      <c r="C9" s="319" t="s">
        <v>571</v>
      </c>
      <c r="D9" s="319" t="s">
        <v>224</v>
      </c>
      <c r="E9" s="319" t="s">
        <v>610</v>
      </c>
      <c r="F9" s="375">
        <v>210000</v>
      </c>
      <c r="G9" s="319">
        <v>70</v>
      </c>
      <c r="H9" s="375">
        <v>147000</v>
      </c>
      <c r="I9" s="319" t="s">
        <v>23</v>
      </c>
      <c r="J9" s="319" t="s">
        <v>605</v>
      </c>
      <c r="K9" s="375">
        <v>147000</v>
      </c>
    </row>
    <row r="10" spans="1:11" ht="31.5">
      <c r="A10" s="376">
        <v>59</v>
      </c>
      <c r="B10" s="319">
        <v>24787701</v>
      </c>
      <c r="C10" s="319" t="s">
        <v>231</v>
      </c>
      <c r="D10" s="319" t="s">
        <v>232</v>
      </c>
      <c r="E10" s="319" t="s">
        <v>611</v>
      </c>
      <c r="F10" s="375">
        <v>114200</v>
      </c>
      <c r="G10" s="319">
        <v>69.61</v>
      </c>
      <c r="H10" s="375">
        <v>79500</v>
      </c>
      <c r="I10" s="319" t="s">
        <v>23</v>
      </c>
      <c r="J10" s="319" t="s">
        <v>612</v>
      </c>
      <c r="K10" s="375">
        <v>79500</v>
      </c>
    </row>
    <row r="11" spans="1:11" ht="42">
      <c r="A11" s="376">
        <v>62</v>
      </c>
      <c r="B11" s="319">
        <v>1869159</v>
      </c>
      <c r="C11" s="319" t="s">
        <v>579</v>
      </c>
      <c r="D11" s="319" t="s">
        <v>232</v>
      </c>
      <c r="E11" s="319" t="s">
        <v>613</v>
      </c>
      <c r="F11" s="375">
        <v>208000</v>
      </c>
      <c r="G11" s="319">
        <v>67.79</v>
      </c>
      <c r="H11" s="375">
        <v>141000</v>
      </c>
      <c r="I11" s="319" t="s">
        <v>23</v>
      </c>
      <c r="J11" s="319" t="s">
        <v>605</v>
      </c>
      <c r="K11" s="375">
        <v>141000</v>
      </c>
    </row>
    <row r="12" spans="1:11" ht="21">
      <c r="A12" s="376">
        <v>1</v>
      </c>
      <c r="B12" s="319">
        <v>47657901</v>
      </c>
      <c r="C12" s="319" t="s">
        <v>573</v>
      </c>
      <c r="D12" s="319" t="s">
        <v>237</v>
      </c>
      <c r="E12" s="319" t="s">
        <v>614</v>
      </c>
      <c r="F12" s="375">
        <v>224300</v>
      </c>
      <c r="G12" s="319">
        <v>66.87</v>
      </c>
      <c r="H12" s="375">
        <v>150000</v>
      </c>
      <c r="I12" s="319" t="s">
        <v>23</v>
      </c>
      <c r="J12" s="319" t="s">
        <v>615</v>
      </c>
      <c r="K12" s="375">
        <v>150000</v>
      </c>
    </row>
    <row r="13" spans="1:11" ht="21">
      <c r="A13" s="376">
        <v>45</v>
      </c>
      <c r="B13" s="319">
        <v>1897063</v>
      </c>
      <c r="C13" s="319" t="s">
        <v>575</v>
      </c>
      <c r="D13" s="319" t="s">
        <v>224</v>
      </c>
      <c r="E13" s="319" t="s">
        <v>616</v>
      </c>
      <c r="F13" s="375">
        <v>214500</v>
      </c>
      <c r="G13" s="319">
        <v>69.93</v>
      </c>
      <c r="H13" s="375">
        <v>150000</v>
      </c>
      <c r="I13" s="319" t="s">
        <v>23</v>
      </c>
      <c r="J13" s="319" t="s">
        <v>605</v>
      </c>
      <c r="K13" s="375">
        <v>150000</v>
      </c>
    </row>
    <row r="14" spans="1:11" ht="21">
      <c r="A14" s="376">
        <v>23</v>
      </c>
      <c r="B14" s="319">
        <v>409871</v>
      </c>
      <c r="C14" s="319" t="s">
        <v>617</v>
      </c>
      <c r="D14" s="319" t="s">
        <v>618</v>
      </c>
      <c r="E14" s="319" t="s">
        <v>619</v>
      </c>
      <c r="F14" s="375">
        <v>233000</v>
      </c>
      <c r="G14" s="319">
        <v>64.29</v>
      </c>
      <c r="H14" s="375">
        <v>149800</v>
      </c>
      <c r="I14" s="319" t="s">
        <v>23</v>
      </c>
      <c r="J14" s="319" t="s">
        <v>605</v>
      </c>
      <c r="K14" s="375">
        <v>149800</v>
      </c>
    </row>
    <row r="15" spans="1:11" ht="21">
      <c r="A15" s="376">
        <v>40</v>
      </c>
      <c r="B15" s="319">
        <v>14613271</v>
      </c>
      <c r="C15" s="319" t="s">
        <v>583</v>
      </c>
      <c r="D15" s="319" t="s">
        <v>237</v>
      </c>
      <c r="E15" s="319" t="s">
        <v>620</v>
      </c>
      <c r="F15" s="375">
        <v>255000</v>
      </c>
      <c r="G15" s="319">
        <v>58.82</v>
      </c>
      <c r="H15" s="375">
        <v>150000</v>
      </c>
      <c r="I15" s="319" t="s">
        <v>23</v>
      </c>
      <c r="J15" s="319" t="s">
        <v>605</v>
      </c>
      <c r="K15" s="375">
        <v>150000</v>
      </c>
    </row>
    <row r="16" spans="1:11" ht="21">
      <c r="A16" s="376">
        <v>60</v>
      </c>
      <c r="B16" s="319">
        <v>49629549</v>
      </c>
      <c r="C16" s="319" t="s">
        <v>226</v>
      </c>
      <c r="D16" s="319" t="s">
        <v>224</v>
      </c>
      <c r="E16" s="319" t="s">
        <v>621</v>
      </c>
      <c r="F16" s="375">
        <v>154100</v>
      </c>
      <c r="G16" s="319">
        <v>68.66</v>
      </c>
      <c r="H16" s="375">
        <v>105800</v>
      </c>
      <c r="I16" s="319" t="s">
        <v>23</v>
      </c>
      <c r="J16" s="319" t="s">
        <v>605</v>
      </c>
      <c r="K16" s="375">
        <v>105800</v>
      </c>
    </row>
    <row r="17" spans="1:11" ht="21">
      <c r="A17" s="376">
        <v>17</v>
      </c>
      <c r="B17" s="319">
        <v>6252745</v>
      </c>
      <c r="C17" s="319" t="s">
        <v>577</v>
      </c>
      <c r="D17" s="319" t="s">
        <v>224</v>
      </c>
      <c r="E17" s="319" t="s">
        <v>622</v>
      </c>
      <c r="F17" s="375">
        <v>158000</v>
      </c>
      <c r="G17" s="319">
        <v>70</v>
      </c>
      <c r="H17" s="375">
        <v>110600</v>
      </c>
      <c r="I17" s="319" t="s">
        <v>23</v>
      </c>
      <c r="J17" s="319" t="s">
        <v>623</v>
      </c>
      <c r="K17" s="375">
        <v>110600</v>
      </c>
    </row>
    <row r="18" spans="1:11" ht="21">
      <c r="A18" s="376">
        <v>32</v>
      </c>
      <c r="B18" s="319">
        <v>28551656</v>
      </c>
      <c r="C18" s="319" t="s">
        <v>572</v>
      </c>
      <c r="D18" s="319" t="s">
        <v>224</v>
      </c>
      <c r="E18" s="319" t="s">
        <v>624</v>
      </c>
      <c r="F18" s="375">
        <v>148900</v>
      </c>
      <c r="G18" s="319">
        <v>69.98</v>
      </c>
      <c r="H18" s="375">
        <v>104200</v>
      </c>
      <c r="I18" s="319" t="s">
        <v>23</v>
      </c>
      <c r="J18" s="319" t="s">
        <v>605</v>
      </c>
      <c r="K18" s="375">
        <v>104200</v>
      </c>
    </row>
    <row r="19" spans="1:11" ht="42.75" thickBot="1">
      <c r="A19" s="377">
        <v>38</v>
      </c>
      <c r="B19" s="334">
        <v>29448433</v>
      </c>
      <c r="C19" s="334" t="s">
        <v>625</v>
      </c>
      <c r="D19" s="334" t="s">
        <v>232</v>
      </c>
      <c r="E19" s="334" t="s">
        <v>626</v>
      </c>
      <c r="F19" s="378">
        <v>115000</v>
      </c>
      <c r="G19" s="334">
        <v>69.57</v>
      </c>
      <c r="H19" s="378">
        <v>80000</v>
      </c>
      <c r="I19" s="334" t="s">
        <v>23</v>
      </c>
      <c r="J19" s="334" t="s">
        <v>605</v>
      </c>
      <c r="K19" s="378">
        <v>80000</v>
      </c>
    </row>
    <row r="20" spans="1:11" ht="15">
      <c r="A20" s="151"/>
      <c r="B20" s="151"/>
      <c r="C20" s="151"/>
      <c r="D20" s="151"/>
      <c r="E20" s="152" t="s">
        <v>261</v>
      </c>
      <c r="F20" s="153"/>
      <c r="G20" s="151"/>
      <c r="H20" s="154">
        <v>1832800</v>
      </c>
      <c r="I20" s="151"/>
      <c r="J20" s="151"/>
      <c r="K20" s="154">
        <v>1832800</v>
      </c>
    </row>
    <row r="21" ht="15">
      <c r="A21" s="45"/>
    </row>
    <row r="22" spans="1:11" ht="15.75" thickBot="1">
      <c r="A22" s="604" t="s">
        <v>1040</v>
      </c>
      <c r="B22" s="605"/>
      <c r="C22" s="605"/>
      <c r="D22" s="605"/>
      <c r="E22" s="605"/>
      <c r="F22" s="605"/>
      <c r="G22" s="605"/>
      <c r="H22" s="605"/>
      <c r="I22" s="605"/>
      <c r="J22" s="605"/>
      <c r="K22" s="605"/>
    </row>
    <row r="23" spans="1:11" ht="31.5">
      <c r="A23" s="576" t="s">
        <v>152</v>
      </c>
      <c r="B23" s="578" t="s">
        <v>71</v>
      </c>
      <c r="C23" s="578" t="s">
        <v>212</v>
      </c>
      <c r="D23" s="578" t="s">
        <v>154</v>
      </c>
      <c r="E23" s="578" t="s">
        <v>213</v>
      </c>
      <c r="F23" s="578" t="s">
        <v>262</v>
      </c>
      <c r="G23" s="355" t="s">
        <v>216</v>
      </c>
      <c r="H23" s="578" t="s">
        <v>218</v>
      </c>
      <c r="I23" s="578" t="s">
        <v>156</v>
      </c>
      <c r="J23" s="355" t="s">
        <v>627</v>
      </c>
      <c r="K23" s="580" t="s">
        <v>570</v>
      </c>
    </row>
    <row r="24" spans="1:11" ht="15">
      <c r="A24" s="577"/>
      <c r="B24" s="579"/>
      <c r="C24" s="579"/>
      <c r="D24" s="579"/>
      <c r="E24" s="579"/>
      <c r="F24" s="579"/>
      <c r="G24" s="354" t="s">
        <v>217</v>
      </c>
      <c r="H24" s="579"/>
      <c r="I24" s="579"/>
      <c r="J24" s="354" t="s">
        <v>628</v>
      </c>
      <c r="K24" s="581"/>
    </row>
    <row r="25" spans="1:11" ht="31.5">
      <c r="A25" s="376">
        <v>34</v>
      </c>
      <c r="B25" s="319">
        <v>71005145</v>
      </c>
      <c r="C25" s="319" t="s">
        <v>629</v>
      </c>
      <c r="D25" s="319" t="s">
        <v>265</v>
      </c>
      <c r="E25" s="319" t="s">
        <v>630</v>
      </c>
      <c r="F25" s="375">
        <v>70000</v>
      </c>
      <c r="G25" s="319">
        <v>100</v>
      </c>
      <c r="H25" s="375">
        <v>70000</v>
      </c>
      <c r="I25" s="319" t="s">
        <v>23</v>
      </c>
      <c r="J25" s="319" t="s">
        <v>623</v>
      </c>
      <c r="K25" s="380">
        <v>70000</v>
      </c>
    </row>
    <row r="26" spans="1:11" ht="31.5">
      <c r="A26" s="376">
        <v>51</v>
      </c>
      <c r="B26" s="319">
        <v>849642</v>
      </c>
      <c r="C26" s="319" t="s">
        <v>631</v>
      </c>
      <c r="D26" s="319" t="s">
        <v>265</v>
      </c>
      <c r="E26" s="319" t="s">
        <v>632</v>
      </c>
      <c r="F26" s="375">
        <v>73000</v>
      </c>
      <c r="G26" s="319">
        <v>95.21</v>
      </c>
      <c r="H26" s="375">
        <v>69500</v>
      </c>
      <c r="I26" s="319" t="s">
        <v>23</v>
      </c>
      <c r="J26" s="319" t="s">
        <v>633</v>
      </c>
      <c r="K26" s="380">
        <v>69500</v>
      </c>
    </row>
    <row r="27" spans="1:11" ht="42">
      <c r="A27" s="376">
        <v>67</v>
      </c>
      <c r="B27" s="319">
        <v>70981396</v>
      </c>
      <c r="C27" s="319" t="s">
        <v>634</v>
      </c>
      <c r="D27" s="319" t="s">
        <v>265</v>
      </c>
      <c r="E27" s="319" t="s">
        <v>635</v>
      </c>
      <c r="F27" s="375">
        <v>50000</v>
      </c>
      <c r="G27" s="319">
        <v>90</v>
      </c>
      <c r="H27" s="375">
        <v>45000</v>
      </c>
      <c r="I27" s="319" t="s">
        <v>23</v>
      </c>
      <c r="J27" s="319" t="s">
        <v>636</v>
      </c>
      <c r="K27" s="380">
        <v>45000</v>
      </c>
    </row>
    <row r="28" spans="1:11" ht="63">
      <c r="A28" s="376">
        <v>18</v>
      </c>
      <c r="B28" s="319">
        <v>70646066</v>
      </c>
      <c r="C28" s="319" t="s">
        <v>637</v>
      </c>
      <c r="D28" s="319" t="s">
        <v>265</v>
      </c>
      <c r="E28" s="319" t="s">
        <v>638</v>
      </c>
      <c r="F28" s="375">
        <v>70000</v>
      </c>
      <c r="G28" s="319">
        <v>100</v>
      </c>
      <c r="H28" s="375">
        <v>70000</v>
      </c>
      <c r="I28" s="319" t="s">
        <v>23</v>
      </c>
      <c r="J28" s="319" t="s">
        <v>605</v>
      </c>
      <c r="K28" s="380">
        <v>70000</v>
      </c>
    </row>
    <row r="29" spans="1:11" ht="52.5">
      <c r="A29" s="376">
        <v>9</v>
      </c>
      <c r="B29" s="319">
        <v>73184357</v>
      </c>
      <c r="C29" s="319" t="s">
        <v>267</v>
      </c>
      <c r="D29" s="319" t="s">
        <v>265</v>
      </c>
      <c r="E29" s="319" t="s">
        <v>639</v>
      </c>
      <c r="F29" s="375">
        <v>70000</v>
      </c>
      <c r="G29" s="319">
        <v>100</v>
      </c>
      <c r="H29" s="375">
        <v>70000</v>
      </c>
      <c r="I29" s="319" t="s">
        <v>23</v>
      </c>
      <c r="J29" s="319" t="s">
        <v>640</v>
      </c>
      <c r="K29" s="380">
        <v>70000</v>
      </c>
    </row>
    <row r="30" spans="1:11" ht="42">
      <c r="A30" s="376">
        <v>54</v>
      </c>
      <c r="B30" s="319">
        <v>45234612</v>
      </c>
      <c r="C30" s="319" t="s">
        <v>589</v>
      </c>
      <c r="D30" s="319" t="s">
        <v>265</v>
      </c>
      <c r="E30" s="319" t="s">
        <v>641</v>
      </c>
      <c r="F30" s="375">
        <v>77200</v>
      </c>
      <c r="G30" s="319">
        <v>72.93</v>
      </c>
      <c r="H30" s="375">
        <v>56300</v>
      </c>
      <c r="I30" s="319" t="s">
        <v>230</v>
      </c>
      <c r="J30" s="319" t="s">
        <v>605</v>
      </c>
      <c r="K30" s="380">
        <v>56300</v>
      </c>
    </row>
    <row r="31" spans="1:11" ht="52.5">
      <c r="A31" s="376">
        <v>3</v>
      </c>
      <c r="B31" s="319">
        <v>61988677</v>
      </c>
      <c r="C31" s="319" t="s">
        <v>642</v>
      </c>
      <c r="D31" s="319" t="s">
        <v>265</v>
      </c>
      <c r="E31" s="319" t="s">
        <v>643</v>
      </c>
      <c r="F31" s="375">
        <v>70000</v>
      </c>
      <c r="G31" s="319">
        <v>100</v>
      </c>
      <c r="H31" s="375">
        <v>70000</v>
      </c>
      <c r="I31" s="319" t="s">
        <v>23</v>
      </c>
      <c r="J31" s="319" t="s">
        <v>605</v>
      </c>
      <c r="K31" s="380">
        <v>70000</v>
      </c>
    </row>
    <row r="32" spans="1:11" ht="42">
      <c r="A32" s="376">
        <v>27</v>
      </c>
      <c r="B32" s="319">
        <v>75027437</v>
      </c>
      <c r="C32" s="319" t="s">
        <v>644</v>
      </c>
      <c r="D32" s="319" t="s">
        <v>265</v>
      </c>
      <c r="E32" s="319" t="s">
        <v>645</v>
      </c>
      <c r="F32" s="375">
        <v>70000</v>
      </c>
      <c r="G32" s="319">
        <v>100</v>
      </c>
      <c r="H32" s="375">
        <v>70000</v>
      </c>
      <c r="I32" s="319" t="s">
        <v>23</v>
      </c>
      <c r="J32" s="319" t="s">
        <v>605</v>
      </c>
      <c r="K32" s="380">
        <v>70000</v>
      </c>
    </row>
    <row r="33" spans="1:11" ht="42">
      <c r="A33" s="376">
        <v>14</v>
      </c>
      <c r="B33" s="319">
        <v>48806196</v>
      </c>
      <c r="C33" s="319" t="s">
        <v>584</v>
      </c>
      <c r="D33" s="319" t="s">
        <v>265</v>
      </c>
      <c r="E33" s="319" t="s">
        <v>646</v>
      </c>
      <c r="F33" s="375">
        <v>81000</v>
      </c>
      <c r="G33" s="319">
        <v>86.42</v>
      </c>
      <c r="H33" s="375">
        <v>70000</v>
      </c>
      <c r="I33" s="319" t="s">
        <v>23</v>
      </c>
      <c r="J33" s="319" t="s">
        <v>605</v>
      </c>
      <c r="K33" s="380">
        <v>70000</v>
      </c>
    </row>
    <row r="34" spans="1:11" ht="42">
      <c r="A34" s="376">
        <v>31</v>
      </c>
      <c r="B34" s="319">
        <v>75080508</v>
      </c>
      <c r="C34" s="319" t="s">
        <v>647</v>
      </c>
      <c r="D34" s="319" t="s">
        <v>265</v>
      </c>
      <c r="E34" s="319" t="s">
        <v>648</v>
      </c>
      <c r="F34" s="375">
        <v>70000</v>
      </c>
      <c r="G34" s="319">
        <v>100</v>
      </c>
      <c r="H34" s="375">
        <v>70000</v>
      </c>
      <c r="I34" s="319" t="s">
        <v>23</v>
      </c>
      <c r="J34" s="319" t="s">
        <v>605</v>
      </c>
      <c r="K34" s="380">
        <v>70000</v>
      </c>
    </row>
    <row r="35" spans="1:11" ht="42">
      <c r="A35" s="376">
        <v>30</v>
      </c>
      <c r="B35" s="319">
        <v>75026643</v>
      </c>
      <c r="C35" s="319" t="s">
        <v>649</v>
      </c>
      <c r="D35" s="319" t="s">
        <v>265</v>
      </c>
      <c r="E35" s="319" t="s">
        <v>650</v>
      </c>
      <c r="F35" s="375">
        <v>53000</v>
      </c>
      <c r="G35" s="319">
        <v>100</v>
      </c>
      <c r="H35" s="375">
        <v>53000</v>
      </c>
      <c r="I35" s="319" t="s">
        <v>23</v>
      </c>
      <c r="J35" s="319" t="s">
        <v>651</v>
      </c>
      <c r="K35" s="380">
        <v>53000</v>
      </c>
    </row>
    <row r="36" spans="1:11" ht="21">
      <c r="A36" s="376">
        <v>57</v>
      </c>
      <c r="B36" s="319">
        <v>75026279</v>
      </c>
      <c r="C36" s="319" t="s">
        <v>652</v>
      </c>
      <c r="D36" s="319" t="s">
        <v>265</v>
      </c>
      <c r="E36" s="319" t="s">
        <v>653</v>
      </c>
      <c r="F36" s="375">
        <v>70000</v>
      </c>
      <c r="G36" s="319">
        <v>100</v>
      </c>
      <c r="H36" s="375">
        <v>70000</v>
      </c>
      <c r="I36" s="319" t="s">
        <v>23</v>
      </c>
      <c r="J36" s="319" t="s">
        <v>605</v>
      </c>
      <c r="K36" s="380">
        <v>70000</v>
      </c>
    </row>
    <row r="37" spans="1:11" ht="42">
      <c r="A37" s="376">
        <v>5</v>
      </c>
      <c r="B37" s="319">
        <v>75088380</v>
      </c>
      <c r="C37" s="319" t="s">
        <v>310</v>
      </c>
      <c r="D37" s="319" t="s">
        <v>265</v>
      </c>
      <c r="E37" s="319" t="s">
        <v>654</v>
      </c>
      <c r="F37" s="375">
        <v>44000</v>
      </c>
      <c r="G37" s="319">
        <v>95.45</v>
      </c>
      <c r="H37" s="375">
        <v>42000</v>
      </c>
      <c r="I37" s="319" t="s">
        <v>23</v>
      </c>
      <c r="J37" s="319" t="s">
        <v>605</v>
      </c>
      <c r="K37" s="380">
        <v>42000</v>
      </c>
    </row>
    <row r="38" spans="1:11" ht="42">
      <c r="A38" s="376">
        <v>2</v>
      </c>
      <c r="B38" s="319">
        <v>68157801</v>
      </c>
      <c r="C38" s="319" t="s">
        <v>655</v>
      </c>
      <c r="D38" s="319" t="s">
        <v>265</v>
      </c>
      <c r="E38" s="319" t="s">
        <v>656</v>
      </c>
      <c r="F38" s="375">
        <v>70000</v>
      </c>
      <c r="G38" s="319">
        <v>100</v>
      </c>
      <c r="H38" s="375">
        <v>70000</v>
      </c>
      <c r="I38" s="319" t="s">
        <v>23</v>
      </c>
      <c r="J38" s="319" t="s">
        <v>605</v>
      </c>
      <c r="K38" s="380">
        <v>70000</v>
      </c>
    </row>
    <row r="39" spans="1:11" ht="42">
      <c r="A39" s="376">
        <v>20</v>
      </c>
      <c r="B39" s="319">
        <v>75026368</v>
      </c>
      <c r="C39" s="319" t="s">
        <v>657</v>
      </c>
      <c r="D39" s="319" t="s">
        <v>265</v>
      </c>
      <c r="E39" s="319" t="s">
        <v>658</v>
      </c>
      <c r="F39" s="375">
        <v>47900</v>
      </c>
      <c r="G39" s="319">
        <v>100</v>
      </c>
      <c r="H39" s="375">
        <v>47900</v>
      </c>
      <c r="I39" s="319" t="s">
        <v>23</v>
      </c>
      <c r="J39" s="319" t="s">
        <v>605</v>
      </c>
      <c r="K39" s="380">
        <v>47900</v>
      </c>
    </row>
    <row r="40" spans="1:11" ht="42">
      <c r="A40" s="376">
        <v>16</v>
      </c>
      <c r="B40" s="319">
        <v>70999368</v>
      </c>
      <c r="C40" s="319" t="s">
        <v>659</v>
      </c>
      <c r="D40" s="319" t="s">
        <v>265</v>
      </c>
      <c r="E40" s="319" t="s">
        <v>660</v>
      </c>
      <c r="F40" s="375">
        <v>80400</v>
      </c>
      <c r="G40" s="319">
        <v>87.06</v>
      </c>
      <c r="H40" s="375">
        <v>70000</v>
      </c>
      <c r="I40" s="319" t="s">
        <v>23</v>
      </c>
      <c r="J40" s="319" t="s">
        <v>605</v>
      </c>
      <c r="K40" s="380">
        <v>70000</v>
      </c>
    </row>
    <row r="41" spans="1:11" ht="31.5">
      <c r="A41" s="376">
        <v>22</v>
      </c>
      <c r="B41" s="319">
        <v>29445191</v>
      </c>
      <c r="C41" s="319" t="s">
        <v>586</v>
      </c>
      <c r="D41" s="319" t="s">
        <v>661</v>
      </c>
      <c r="E41" s="319" t="s">
        <v>662</v>
      </c>
      <c r="F41" s="375">
        <v>70000</v>
      </c>
      <c r="G41" s="319">
        <v>100</v>
      </c>
      <c r="H41" s="375">
        <v>70000</v>
      </c>
      <c r="I41" s="319" t="s">
        <v>23</v>
      </c>
      <c r="J41" s="319" t="s">
        <v>663</v>
      </c>
      <c r="K41" s="380">
        <v>70000</v>
      </c>
    </row>
    <row r="42" spans="1:11" ht="42">
      <c r="A42" s="376">
        <v>29</v>
      </c>
      <c r="B42" s="319">
        <v>72545933</v>
      </c>
      <c r="C42" s="319" t="s">
        <v>588</v>
      </c>
      <c r="D42" s="319" t="s">
        <v>265</v>
      </c>
      <c r="E42" s="319" t="s">
        <v>664</v>
      </c>
      <c r="F42" s="375">
        <v>70000</v>
      </c>
      <c r="G42" s="319">
        <v>100</v>
      </c>
      <c r="H42" s="375">
        <v>70000</v>
      </c>
      <c r="I42" s="319" t="s">
        <v>23</v>
      </c>
      <c r="J42" s="319" t="s">
        <v>605</v>
      </c>
      <c r="K42" s="380">
        <v>70000</v>
      </c>
    </row>
    <row r="43" spans="1:11" ht="21">
      <c r="A43" s="376">
        <v>56</v>
      </c>
      <c r="B43" s="319">
        <v>7263007</v>
      </c>
      <c r="C43" s="319" t="s">
        <v>665</v>
      </c>
      <c r="D43" s="319" t="s">
        <v>265</v>
      </c>
      <c r="E43" s="319" t="s">
        <v>666</v>
      </c>
      <c r="F43" s="375">
        <v>69700</v>
      </c>
      <c r="G43" s="319">
        <v>100</v>
      </c>
      <c r="H43" s="375">
        <v>69700</v>
      </c>
      <c r="I43" s="319" t="s">
        <v>23</v>
      </c>
      <c r="J43" s="319" t="s">
        <v>605</v>
      </c>
      <c r="K43" s="380">
        <v>69700</v>
      </c>
    </row>
    <row r="44" spans="1:11" ht="31.5">
      <c r="A44" s="376">
        <v>49</v>
      </c>
      <c r="B44" s="319">
        <v>72069899</v>
      </c>
      <c r="C44" s="319" t="s">
        <v>667</v>
      </c>
      <c r="D44" s="319" t="s">
        <v>265</v>
      </c>
      <c r="E44" s="319" t="s">
        <v>668</v>
      </c>
      <c r="F44" s="375">
        <v>85000</v>
      </c>
      <c r="G44" s="319">
        <v>82.35</v>
      </c>
      <c r="H44" s="375">
        <v>70000</v>
      </c>
      <c r="I44" s="319" t="s">
        <v>23</v>
      </c>
      <c r="J44" s="319" t="s">
        <v>605</v>
      </c>
      <c r="K44" s="380">
        <v>70000</v>
      </c>
    </row>
    <row r="45" spans="1:11" ht="31.5">
      <c r="A45" s="376">
        <v>43</v>
      </c>
      <c r="B45" s="319">
        <v>75080516</v>
      </c>
      <c r="C45" s="319" t="s">
        <v>669</v>
      </c>
      <c r="D45" s="319" t="s">
        <v>265</v>
      </c>
      <c r="E45" s="319" t="s">
        <v>670</v>
      </c>
      <c r="F45" s="375">
        <v>54000</v>
      </c>
      <c r="G45" s="319">
        <v>79.63</v>
      </c>
      <c r="H45" s="375">
        <v>43000</v>
      </c>
      <c r="I45" s="319" t="s">
        <v>23</v>
      </c>
      <c r="J45" s="319" t="s">
        <v>605</v>
      </c>
      <c r="K45" s="380">
        <v>43000</v>
      </c>
    </row>
    <row r="46" spans="1:11" ht="15.75" thickBot="1">
      <c r="A46" s="381"/>
      <c r="B46" s="382"/>
      <c r="C46" s="382"/>
      <c r="D46" s="382"/>
      <c r="E46" s="386" t="s">
        <v>261</v>
      </c>
      <c r="F46" s="383"/>
      <c r="G46" s="382"/>
      <c r="H46" s="384">
        <v>1336400</v>
      </c>
      <c r="I46" s="382"/>
      <c r="J46" s="382"/>
      <c r="K46" s="385">
        <v>1336400</v>
      </c>
    </row>
    <row r="47" ht="15">
      <c r="A47" s="49"/>
    </row>
    <row r="48" ht="15">
      <c r="A48" s="45"/>
    </row>
    <row r="49" spans="1:11" ht="15.75" thickBot="1">
      <c r="A49" s="604" t="s">
        <v>1041</v>
      </c>
      <c r="B49" s="605"/>
      <c r="C49" s="605"/>
      <c r="D49" s="605"/>
      <c r="E49" s="605"/>
      <c r="F49" s="605"/>
      <c r="G49" s="605"/>
      <c r="H49" s="605"/>
      <c r="I49" s="605"/>
      <c r="J49" s="605"/>
      <c r="K49" s="605"/>
    </row>
    <row r="50" spans="1:11" ht="31.5">
      <c r="A50" s="576" t="s">
        <v>671</v>
      </c>
      <c r="B50" s="578" t="s">
        <v>71</v>
      </c>
      <c r="C50" s="578" t="s">
        <v>212</v>
      </c>
      <c r="D50" s="578" t="s">
        <v>154</v>
      </c>
      <c r="E50" s="578" t="s">
        <v>213</v>
      </c>
      <c r="F50" s="355" t="s">
        <v>214</v>
      </c>
      <c r="G50" s="355" t="s">
        <v>216</v>
      </c>
      <c r="H50" s="578" t="s">
        <v>218</v>
      </c>
      <c r="I50" s="578" t="s">
        <v>156</v>
      </c>
      <c r="J50" s="578" t="s">
        <v>603</v>
      </c>
      <c r="K50" s="580" t="s">
        <v>570</v>
      </c>
    </row>
    <row r="51" spans="1:11" ht="15">
      <c r="A51" s="577"/>
      <c r="B51" s="579"/>
      <c r="C51" s="579"/>
      <c r="D51" s="579"/>
      <c r="E51" s="579"/>
      <c r="F51" s="354" t="s">
        <v>215</v>
      </c>
      <c r="G51" s="354" t="s">
        <v>217</v>
      </c>
      <c r="H51" s="579"/>
      <c r="I51" s="579"/>
      <c r="J51" s="579"/>
      <c r="K51" s="581"/>
    </row>
    <row r="52" spans="1:11" ht="15">
      <c r="A52" s="329">
        <v>52</v>
      </c>
      <c r="B52" s="317">
        <v>27028640</v>
      </c>
      <c r="C52" s="319" t="s">
        <v>594</v>
      </c>
      <c r="D52" s="319" t="s">
        <v>224</v>
      </c>
      <c r="E52" s="319" t="s">
        <v>672</v>
      </c>
      <c r="F52" s="320">
        <v>49900</v>
      </c>
      <c r="G52" s="317">
        <v>100</v>
      </c>
      <c r="H52" s="320">
        <v>49900</v>
      </c>
      <c r="I52" s="317" t="s">
        <v>23</v>
      </c>
      <c r="J52" s="317" t="s">
        <v>605</v>
      </c>
      <c r="K52" s="387">
        <v>49900</v>
      </c>
    </row>
    <row r="53" spans="1:11" ht="21">
      <c r="A53" s="329">
        <v>26</v>
      </c>
      <c r="B53" s="317">
        <v>60762641</v>
      </c>
      <c r="C53" s="319" t="s">
        <v>591</v>
      </c>
      <c r="D53" s="319" t="s">
        <v>592</v>
      </c>
      <c r="E53" s="319" t="s">
        <v>673</v>
      </c>
      <c r="F53" s="320">
        <v>50000</v>
      </c>
      <c r="G53" s="317">
        <v>100</v>
      </c>
      <c r="H53" s="320">
        <v>50000</v>
      </c>
      <c r="I53" s="317" t="s">
        <v>23</v>
      </c>
      <c r="J53" s="317" t="s">
        <v>605</v>
      </c>
      <c r="K53" s="387">
        <v>50000</v>
      </c>
    </row>
    <row r="54" spans="1:11" ht="15">
      <c r="A54" s="329">
        <v>46</v>
      </c>
      <c r="B54" s="317">
        <v>298221</v>
      </c>
      <c r="C54" s="319" t="s">
        <v>598</v>
      </c>
      <c r="D54" s="319" t="s">
        <v>16</v>
      </c>
      <c r="E54" s="319" t="s">
        <v>674</v>
      </c>
      <c r="F54" s="320">
        <v>30500</v>
      </c>
      <c r="G54" s="317">
        <v>88.52</v>
      </c>
      <c r="H54" s="320">
        <v>27000</v>
      </c>
      <c r="I54" s="317" t="s">
        <v>23</v>
      </c>
      <c r="J54" s="317" t="s">
        <v>675</v>
      </c>
      <c r="K54" s="387">
        <v>27000</v>
      </c>
    </row>
    <row r="55" spans="1:11" ht="21">
      <c r="A55" s="329">
        <v>10</v>
      </c>
      <c r="B55" s="317">
        <v>300063</v>
      </c>
      <c r="C55" s="319" t="s">
        <v>245</v>
      </c>
      <c r="D55" s="319" t="s">
        <v>16</v>
      </c>
      <c r="E55" s="319" t="s">
        <v>676</v>
      </c>
      <c r="F55" s="320">
        <v>50000</v>
      </c>
      <c r="G55" s="317">
        <v>100</v>
      </c>
      <c r="H55" s="320">
        <v>50000</v>
      </c>
      <c r="I55" s="317" t="s">
        <v>23</v>
      </c>
      <c r="J55" s="317" t="s">
        <v>605</v>
      </c>
      <c r="K55" s="387">
        <v>50000</v>
      </c>
    </row>
    <row r="56" spans="1:11" ht="15.75" thickBot="1">
      <c r="A56" s="356"/>
      <c r="B56" s="357"/>
      <c r="C56" s="357"/>
      <c r="D56" s="357"/>
      <c r="E56" s="391" t="s">
        <v>261</v>
      </c>
      <c r="F56" s="388"/>
      <c r="G56" s="357"/>
      <c r="H56" s="389">
        <v>176900</v>
      </c>
      <c r="I56" s="357"/>
      <c r="J56" s="357"/>
      <c r="K56" s="390">
        <v>176900</v>
      </c>
    </row>
    <row r="57" ht="15">
      <c r="A57" s="49"/>
    </row>
    <row r="58" ht="15">
      <c r="A58" s="49"/>
    </row>
    <row r="59" spans="1:11" ht="15.75" thickBot="1">
      <c r="A59" s="604" t="s">
        <v>1042</v>
      </c>
      <c r="B59" s="605"/>
      <c r="C59" s="605"/>
      <c r="D59" s="605"/>
      <c r="E59" s="605"/>
      <c r="F59" s="605"/>
      <c r="G59" s="605"/>
      <c r="H59" s="605"/>
      <c r="I59" s="605"/>
      <c r="J59" s="605"/>
      <c r="K59" s="605"/>
    </row>
    <row r="60" spans="1:11" ht="42">
      <c r="A60" s="392" t="s">
        <v>152</v>
      </c>
      <c r="B60" s="355" t="s">
        <v>71</v>
      </c>
      <c r="C60" s="355" t="s">
        <v>212</v>
      </c>
      <c r="D60" s="355" t="s">
        <v>154</v>
      </c>
      <c r="E60" s="355" t="s">
        <v>213</v>
      </c>
      <c r="F60" s="355" t="s">
        <v>262</v>
      </c>
      <c r="G60" s="355" t="s">
        <v>263</v>
      </c>
      <c r="H60" s="355" t="s">
        <v>218</v>
      </c>
      <c r="I60" s="355" t="s">
        <v>156</v>
      </c>
      <c r="J60" s="355" t="s">
        <v>603</v>
      </c>
      <c r="K60" s="379" t="s">
        <v>570</v>
      </c>
    </row>
    <row r="61" spans="1:11" ht="21">
      <c r="A61" s="376">
        <v>8</v>
      </c>
      <c r="B61" s="319">
        <v>27043916</v>
      </c>
      <c r="C61" s="319" t="s">
        <v>596</v>
      </c>
      <c r="D61" s="319" t="s">
        <v>224</v>
      </c>
      <c r="E61" s="319" t="s">
        <v>677</v>
      </c>
      <c r="F61" s="375">
        <v>85000</v>
      </c>
      <c r="G61" s="319">
        <v>58.82</v>
      </c>
      <c r="H61" s="375">
        <v>50000</v>
      </c>
      <c r="I61" s="319" t="s">
        <v>23</v>
      </c>
      <c r="J61" s="319" t="s">
        <v>605</v>
      </c>
      <c r="K61" s="380">
        <v>50000</v>
      </c>
    </row>
    <row r="62" spans="1:11" ht="31.5">
      <c r="A62" s="376">
        <v>33</v>
      </c>
      <c r="B62" s="319">
        <v>22863915</v>
      </c>
      <c r="C62" s="319" t="s">
        <v>599</v>
      </c>
      <c r="D62" s="319" t="s">
        <v>224</v>
      </c>
      <c r="E62" s="319" t="s">
        <v>678</v>
      </c>
      <c r="F62" s="375">
        <v>70100</v>
      </c>
      <c r="G62" s="319">
        <v>69.04</v>
      </c>
      <c r="H62" s="375">
        <v>48400</v>
      </c>
      <c r="I62" s="319" t="s">
        <v>23</v>
      </c>
      <c r="J62" s="319" t="s">
        <v>605</v>
      </c>
      <c r="K62" s="380">
        <v>48400</v>
      </c>
    </row>
    <row r="63" spans="1:11" ht="31.5">
      <c r="A63" s="376">
        <v>65</v>
      </c>
      <c r="B63" s="319">
        <v>63026201</v>
      </c>
      <c r="C63" s="319" t="s">
        <v>600</v>
      </c>
      <c r="D63" s="319" t="s">
        <v>237</v>
      </c>
      <c r="E63" s="319" t="s">
        <v>679</v>
      </c>
      <c r="F63" s="375">
        <v>72100</v>
      </c>
      <c r="G63" s="319">
        <v>69.35</v>
      </c>
      <c r="H63" s="375">
        <v>50000</v>
      </c>
      <c r="I63" s="319" t="s">
        <v>23</v>
      </c>
      <c r="J63" s="319" t="s">
        <v>605</v>
      </c>
      <c r="K63" s="380">
        <v>50000</v>
      </c>
    </row>
    <row r="64" spans="1:11" ht="15.75" thickBot="1">
      <c r="A64" s="356"/>
      <c r="B64" s="357"/>
      <c r="C64" s="357"/>
      <c r="D64" s="357"/>
      <c r="E64" s="391" t="s">
        <v>261</v>
      </c>
      <c r="F64" s="388"/>
      <c r="G64" s="357"/>
      <c r="H64" s="389">
        <v>148400</v>
      </c>
      <c r="I64" s="357"/>
      <c r="J64" s="357"/>
      <c r="K64" s="390">
        <v>148400</v>
      </c>
    </row>
    <row r="65" ht="15">
      <c r="A65" s="50"/>
    </row>
    <row r="66" ht="15">
      <c r="A66" s="50"/>
    </row>
    <row r="67" spans="1:11" ht="39" customHeight="1">
      <c r="A67" s="582" t="s">
        <v>680</v>
      </c>
      <c r="B67" s="583"/>
      <c r="C67" s="583"/>
      <c r="D67" s="583"/>
      <c r="E67" s="583"/>
      <c r="F67" s="583"/>
      <c r="G67" s="583"/>
      <c r="H67" s="583"/>
      <c r="I67" s="583"/>
      <c r="J67" s="583"/>
      <c r="K67" s="583"/>
    </row>
    <row r="68" ht="15">
      <c r="A68" s="155"/>
    </row>
  </sheetData>
  <sheetProtection/>
  <mergeCells count="31">
    <mergeCell ref="A59:K59"/>
    <mergeCell ref="A67:K67"/>
    <mergeCell ref="J50:J51"/>
    <mergeCell ref="K50:K51"/>
    <mergeCell ref="A1:K1"/>
    <mergeCell ref="A22:K22"/>
    <mergeCell ref="A49:K49"/>
    <mergeCell ref="A50:A51"/>
    <mergeCell ref="B50:B51"/>
    <mergeCell ref="C50:C51"/>
    <mergeCell ref="D50:D51"/>
    <mergeCell ref="E50:E51"/>
    <mergeCell ref="H50:H51"/>
    <mergeCell ref="I50:I51"/>
    <mergeCell ref="I23:I24"/>
    <mergeCell ref="F23:F24"/>
    <mergeCell ref="H23:H24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I3:I4"/>
    <mergeCell ref="K23:K24"/>
    <mergeCell ref="J3:J4"/>
    <mergeCell ref="K3:K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Vaďurová Karin</dc:creator>
  <cp:keywords/>
  <dc:description/>
  <cp:lastModifiedBy>Pustelníková Jana</cp:lastModifiedBy>
  <cp:lastPrinted>2021-06-02T09:48:51Z</cp:lastPrinted>
  <dcterms:created xsi:type="dcterms:W3CDTF">2021-05-25T06:45:16Z</dcterms:created>
  <dcterms:modified xsi:type="dcterms:W3CDTF">2021-06-02T09:51:44Z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