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vrazelova_msk_cz/Documents/_N_/1 NORMATIVY 2018/2026/Rozpočet dle krajských normativů/Metodika - zveřejnění/"/>
    </mc:Choice>
  </mc:AlternateContent>
  <xr:revisionPtr revIDLastSave="3" documentId="8_{D78082DA-F1D4-4CE7-8BC1-F175DDF976CD}" xr6:coauthVersionLast="47" xr6:coauthVersionMax="47" xr10:uidLastSave="{36AF4C62-5857-4F81-97CA-3385D64C495C}"/>
  <bookViews>
    <workbookView xWindow="-108" yWindow="-108" windowWidth="23256" windowHeight="12456" xr2:uid="{00000000-000D-0000-FFFF-FFFF00000000}"/>
  </bookViews>
  <sheets>
    <sheet name="Příloha č. 4" sheetId="22" r:id="rId1"/>
  </sheets>
  <definedNames>
    <definedName name="_xlnm.Print_Titles" localSheetId="0">'Příloha č. 4'!$4:$8</definedName>
    <definedName name="_xlnm.Print_Area" localSheetId="0">'Příloha č. 4'!$A$1:$K$223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3" i="22" l="1"/>
  <c r="C223" i="22"/>
  <c r="G222" i="22"/>
  <c r="C222" i="22"/>
  <c r="G221" i="22"/>
  <c r="C221" i="22"/>
  <c r="G220" i="22"/>
  <c r="C220" i="22"/>
  <c r="G219" i="22"/>
  <c r="C219" i="22"/>
  <c r="G218" i="22"/>
  <c r="C218" i="22"/>
  <c r="G217" i="22"/>
  <c r="C217" i="22"/>
  <c r="G216" i="22"/>
  <c r="C216" i="22"/>
  <c r="G215" i="22"/>
  <c r="C215" i="22"/>
  <c r="G214" i="22"/>
  <c r="C214" i="22"/>
  <c r="G213" i="22"/>
  <c r="C213" i="22"/>
  <c r="G212" i="22"/>
  <c r="C212" i="22"/>
  <c r="G211" i="22"/>
  <c r="C211" i="22"/>
  <c r="G210" i="22"/>
  <c r="C210" i="22"/>
  <c r="G209" i="22"/>
  <c r="C209" i="22"/>
  <c r="G208" i="22"/>
  <c r="C208" i="22"/>
  <c r="G207" i="22"/>
  <c r="C207" i="22"/>
  <c r="G206" i="22"/>
  <c r="C206" i="22"/>
  <c r="G205" i="22"/>
  <c r="C205" i="22"/>
  <c r="G204" i="22"/>
  <c r="H204" i="22" s="1"/>
  <c r="C204" i="22"/>
  <c r="G203" i="22"/>
  <c r="C203" i="22"/>
  <c r="G202" i="22"/>
  <c r="C202" i="22"/>
  <c r="G201" i="22"/>
  <c r="C201" i="22"/>
  <c r="G200" i="22"/>
  <c r="C200" i="22"/>
  <c r="G199" i="22"/>
  <c r="C199" i="22"/>
  <c r="G198" i="22"/>
  <c r="C198" i="22"/>
  <c r="G197" i="22"/>
  <c r="C197" i="22"/>
  <c r="G196" i="22"/>
  <c r="C196" i="22"/>
  <c r="G195" i="22"/>
  <c r="C195" i="22"/>
  <c r="G194" i="22"/>
  <c r="C194" i="22"/>
  <c r="G193" i="22"/>
  <c r="C193" i="22"/>
  <c r="G192" i="22"/>
  <c r="C192" i="22"/>
  <c r="G191" i="22"/>
  <c r="C191" i="22"/>
  <c r="G190" i="22"/>
  <c r="C190" i="22"/>
  <c r="G189" i="22"/>
  <c r="C189" i="22"/>
  <c r="G188" i="22"/>
  <c r="C188" i="22"/>
  <c r="G187" i="22"/>
  <c r="C187" i="22"/>
  <c r="G186" i="22"/>
  <c r="C186" i="22"/>
  <c r="G185" i="22"/>
  <c r="C185" i="22"/>
  <c r="G184" i="22"/>
  <c r="C184" i="22"/>
  <c r="G183" i="22"/>
  <c r="C183" i="22"/>
  <c r="G182" i="22"/>
  <c r="C182" i="22"/>
  <c r="G181" i="22"/>
  <c r="C181" i="22"/>
  <c r="G180" i="22"/>
  <c r="C180" i="22"/>
  <c r="G179" i="22"/>
  <c r="C179" i="22"/>
  <c r="G178" i="22"/>
  <c r="C178" i="22"/>
  <c r="G177" i="22"/>
  <c r="C177" i="22"/>
  <c r="G176" i="22"/>
  <c r="C176" i="22"/>
  <c r="G175" i="22"/>
  <c r="C175" i="22"/>
  <c r="G174" i="22"/>
  <c r="H174" i="22" s="1"/>
  <c r="C174" i="22"/>
  <c r="G173" i="22"/>
  <c r="C173" i="22"/>
  <c r="G172" i="22"/>
  <c r="C172" i="22"/>
  <c r="G171" i="22"/>
  <c r="C171" i="22"/>
  <c r="G170" i="22"/>
  <c r="C170" i="22"/>
  <c r="G169" i="22"/>
  <c r="C169" i="22"/>
  <c r="G168" i="22"/>
  <c r="C168" i="22"/>
  <c r="G167" i="22"/>
  <c r="H167" i="22" s="1"/>
  <c r="C167" i="22"/>
  <c r="G166" i="22"/>
  <c r="C166" i="22"/>
  <c r="G165" i="22"/>
  <c r="C165" i="22"/>
  <c r="G164" i="22"/>
  <c r="C164" i="22"/>
  <c r="G163" i="22"/>
  <c r="C163" i="22"/>
  <c r="G162" i="22"/>
  <c r="C162" i="22"/>
  <c r="G161" i="22"/>
  <c r="C161" i="22"/>
  <c r="G160" i="22"/>
  <c r="C160" i="22"/>
  <c r="G159" i="22"/>
  <c r="C159" i="22"/>
  <c r="G158" i="22"/>
  <c r="C158" i="22"/>
  <c r="G157" i="22"/>
  <c r="C157" i="22"/>
  <c r="G156" i="22"/>
  <c r="C156" i="22"/>
  <c r="G155" i="22"/>
  <c r="C155" i="22"/>
  <c r="G154" i="22"/>
  <c r="C154" i="22"/>
  <c r="G153" i="22"/>
  <c r="C153" i="22"/>
  <c r="G152" i="22"/>
  <c r="C152" i="22"/>
  <c r="G151" i="22"/>
  <c r="H151" i="22" s="1"/>
  <c r="C151" i="22"/>
  <c r="G150" i="22"/>
  <c r="C150" i="22"/>
  <c r="G149" i="22"/>
  <c r="C149" i="22"/>
  <c r="G148" i="22"/>
  <c r="C148" i="22"/>
  <c r="G147" i="22"/>
  <c r="C147" i="22"/>
  <c r="G146" i="22"/>
  <c r="C146" i="22"/>
  <c r="G145" i="22"/>
  <c r="C145" i="22"/>
  <c r="G144" i="22"/>
  <c r="C144" i="22"/>
  <c r="G143" i="22"/>
  <c r="C143" i="22"/>
  <c r="G142" i="22"/>
  <c r="C142" i="22"/>
  <c r="G141" i="22"/>
  <c r="C141" i="22"/>
  <c r="G140" i="22"/>
  <c r="C140" i="22"/>
  <c r="G139" i="22"/>
  <c r="C139" i="22"/>
  <c r="G138" i="22"/>
  <c r="C138" i="22"/>
  <c r="G137" i="22"/>
  <c r="C137" i="22"/>
  <c r="G136" i="22"/>
  <c r="C136" i="22"/>
  <c r="G135" i="22"/>
  <c r="C135" i="22"/>
  <c r="G134" i="22"/>
  <c r="C134" i="22"/>
  <c r="G133" i="22"/>
  <c r="C133" i="22"/>
  <c r="G132" i="22"/>
  <c r="C132" i="22"/>
  <c r="G131" i="22"/>
  <c r="C131" i="22"/>
  <c r="G130" i="22"/>
  <c r="C130" i="22"/>
  <c r="G129" i="22"/>
  <c r="C129" i="22"/>
  <c r="G128" i="22"/>
  <c r="C128" i="22"/>
  <c r="G127" i="22"/>
  <c r="C127" i="22"/>
  <c r="G126" i="22"/>
  <c r="H126" i="22" s="1"/>
  <c r="C126" i="22"/>
  <c r="G125" i="22"/>
  <c r="C125" i="22"/>
  <c r="G124" i="22"/>
  <c r="C124" i="22"/>
  <c r="G123" i="22"/>
  <c r="C123" i="22"/>
  <c r="G122" i="22"/>
  <c r="C122" i="22"/>
  <c r="G121" i="22"/>
  <c r="C121" i="22"/>
  <c r="G120" i="22"/>
  <c r="C120" i="22"/>
  <c r="G119" i="22"/>
  <c r="H119" i="22" s="1"/>
  <c r="C119" i="22"/>
  <c r="G118" i="22"/>
  <c r="C118" i="22"/>
  <c r="G117" i="22"/>
  <c r="C117" i="22"/>
  <c r="G116" i="22"/>
  <c r="C116" i="22"/>
  <c r="G115" i="22"/>
  <c r="C115" i="22"/>
  <c r="G114" i="22"/>
  <c r="C114" i="22"/>
  <c r="G113" i="22"/>
  <c r="C113" i="22"/>
  <c r="G112" i="22"/>
  <c r="C112" i="22"/>
  <c r="G111" i="22"/>
  <c r="C111" i="22"/>
  <c r="G110" i="22"/>
  <c r="H110" i="22" s="1"/>
  <c r="C110" i="22"/>
  <c r="G109" i="22"/>
  <c r="C109" i="22"/>
  <c r="G108" i="22"/>
  <c r="C108" i="22"/>
  <c r="G107" i="22"/>
  <c r="C107" i="22"/>
  <c r="G106" i="22"/>
  <c r="C106" i="22"/>
  <c r="G105" i="22"/>
  <c r="C105" i="22"/>
  <c r="G104" i="22"/>
  <c r="C104" i="22"/>
  <c r="G103" i="22"/>
  <c r="C103" i="22"/>
  <c r="G102" i="22"/>
  <c r="C102" i="22"/>
  <c r="G101" i="22"/>
  <c r="C101" i="22"/>
  <c r="G100" i="22"/>
  <c r="C100" i="22"/>
  <c r="G99" i="22"/>
  <c r="H99" i="22" s="1"/>
  <c r="C99" i="22"/>
  <c r="G98" i="22"/>
  <c r="C98" i="22"/>
  <c r="G97" i="22"/>
  <c r="C97" i="22"/>
  <c r="G96" i="22"/>
  <c r="B96" i="22"/>
  <c r="G95" i="22"/>
  <c r="B95" i="22"/>
  <c r="G94" i="22"/>
  <c r="B94" i="22"/>
  <c r="G93" i="22"/>
  <c r="B93" i="22"/>
  <c r="G92" i="22"/>
  <c r="B92" i="22"/>
  <c r="G91" i="22"/>
  <c r="B91" i="22"/>
  <c r="G90" i="22"/>
  <c r="B90" i="22"/>
  <c r="G89" i="22"/>
  <c r="B89" i="22"/>
  <c r="G88" i="22"/>
  <c r="B88" i="22"/>
  <c r="G87" i="22"/>
  <c r="B87" i="22"/>
  <c r="G86" i="22"/>
  <c r="B86" i="22"/>
  <c r="G85" i="22"/>
  <c r="B85" i="22"/>
  <c r="G84" i="22"/>
  <c r="B84" i="22"/>
  <c r="G83" i="22"/>
  <c r="B83" i="22"/>
  <c r="G82" i="22"/>
  <c r="B82" i="22"/>
  <c r="G81" i="22"/>
  <c r="H81" i="22" s="1"/>
  <c r="B81" i="22"/>
  <c r="G80" i="22"/>
  <c r="B80" i="22"/>
  <c r="G79" i="22"/>
  <c r="B79" i="22"/>
  <c r="G78" i="22"/>
  <c r="B78" i="22"/>
  <c r="G77" i="22"/>
  <c r="B77" i="22"/>
  <c r="G76" i="22"/>
  <c r="B76" i="22"/>
  <c r="G75" i="22"/>
  <c r="B75" i="22"/>
  <c r="G74" i="22"/>
  <c r="B74" i="22"/>
  <c r="G73" i="22"/>
  <c r="B73" i="22"/>
  <c r="G72" i="22"/>
  <c r="B72" i="22"/>
  <c r="C72" i="22" s="1"/>
  <c r="G71" i="22"/>
  <c r="B71" i="22"/>
  <c r="G70" i="22"/>
  <c r="B70" i="22"/>
  <c r="G69" i="22"/>
  <c r="B69" i="22"/>
  <c r="G68" i="22"/>
  <c r="B68" i="22"/>
  <c r="G67" i="22"/>
  <c r="B67" i="22"/>
  <c r="G66" i="22"/>
  <c r="B66" i="22"/>
  <c r="G65" i="22"/>
  <c r="B65" i="22"/>
  <c r="G64" i="22"/>
  <c r="B64" i="22"/>
  <c r="G63" i="22"/>
  <c r="B63" i="22"/>
  <c r="G62" i="22"/>
  <c r="B62" i="22"/>
  <c r="G61" i="22"/>
  <c r="B61" i="22"/>
  <c r="G60" i="22"/>
  <c r="B60" i="22"/>
  <c r="G59" i="22"/>
  <c r="B59" i="22"/>
  <c r="G58" i="22"/>
  <c r="B58" i="22"/>
  <c r="G57" i="22"/>
  <c r="B57" i="22"/>
  <c r="G56" i="22"/>
  <c r="B56" i="22"/>
  <c r="G55" i="22"/>
  <c r="B55" i="22"/>
  <c r="G54" i="22"/>
  <c r="B54" i="22"/>
  <c r="G53" i="22"/>
  <c r="B53" i="22"/>
  <c r="G52" i="22"/>
  <c r="B52" i="22"/>
  <c r="G51" i="22"/>
  <c r="B51" i="22"/>
  <c r="G50" i="22"/>
  <c r="B50" i="22"/>
  <c r="C50" i="22" s="1"/>
  <c r="G49" i="22"/>
  <c r="B49" i="22"/>
  <c r="G48" i="22"/>
  <c r="B48" i="22"/>
  <c r="G47" i="22"/>
  <c r="B47" i="22"/>
  <c r="G46" i="22"/>
  <c r="B46" i="22"/>
  <c r="G45" i="22"/>
  <c r="B45" i="22"/>
  <c r="G44" i="22"/>
  <c r="B44" i="22"/>
  <c r="G43" i="22"/>
  <c r="B43" i="22"/>
  <c r="G42" i="22"/>
  <c r="B42" i="22"/>
  <c r="G41" i="22"/>
  <c r="B41" i="22"/>
  <c r="G40" i="22"/>
  <c r="B40" i="22"/>
  <c r="G39" i="22"/>
  <c r="H39" i="22" s="1"/>
  <c r="B39" i="22"/>
  <c r="G38" i="22"/>
  <c r="B38" i="22"/>
  <c r="G37" i="22"/>
  <c r="B37" i="22"/>
  <c r="G36" i="22"/>
  <c r="B36" i="22"/>
  <c r="G35" i="22"/>
  <c r="B35" i="22"/>
  <c r="G34" i="22"/>
  <c r="B34" i="22"/>
  <c r="G33" i="22"/>
  <c r="B33" i="22"/>
  <c r="G32" i="22"/>
  <c r="B32" i="22"/>
  <c r="G31" i="22"/>
  <c r="B31" i="22"/>
  <c r="G30" i="22"/>
  <c r="B30" i="22"/>
  <c r="G29" i="22"/>
  <c r="B29" i="22"/>
  <c r="G28" i="22"/>
  <c r="B28" i="22"/>
  <c r="G27" i="22"/>
  <c r="B27" i="22"/>
  <c r="G26" i="22"/>
  <c r="B26" i="22"/>
  <c r="G25" i="22"/>
  <c r="B25" i="22"/>
  <c r="G24" i="22"/>
  <c r="B24" i="22"/>
  <c r="G23" i="22"/>
  <c r="B23" i="22"/>
  <c r="G22" i="22"/>
  <c r="B22" i="22"/>
  <c r="G21" i="22"/>
  <c r="B21" i="22"/>
  <c r="G20" i="22"/>
  <c r="B20" i="22"/>
  <c r="G19" i="22"/>
  <c r="B19" i="22"/>
  <c r="G18" i="22"/>
  <c r="B18" i="22"/>
  <c r="G17" i="22"/>
  <c r="B17" i="22"/>
  <c r="G16" i="22"/>
  <c r="B16" i="22"/>
  <c r="G15" i="22"/>
  <c r="B15" i="22"/>
  <c r="G14" i="22"/>
  <c r="B14" i="22"/>
  <c r="G13" i="22"/>
  <c r="B13" i="22"/>
  <c r="G12" i="22"/>
  <c r="B12" i="22"/>
  <c r="G11" i="22"/>
  <c r="B11" i="22"/>
  <c r="G10" i="22"/>
  <c r="B10" i="22"/>
  <c r="G9" i="22"/>
  <c r="B9" i="22"/>
  <c r="C79" i="22" l="1"/>
  <c r="H31" i="22"/>
  <c r="C53" i="22"/>
  <c r="H134" i="22"/>
  <c r="H194" i="22"/>
  <c r="C13" i="22"/>
  <c r="C32" i="22"/>
  <c r="C43" i="22"/>
  <c r="C69" i="22"/>
  <c r="H72" i="22"/>
  <c r="C76" i="22"/>
  <c r="C80" i="22"/>
  <c r="H83" i="22"/>
  <c r="H87" i="22"/>
  <c r="H94" i="22"/>
  <c r="H105" i="22"/>
  <c r="H112" i="22"/>
  <c r="H123" i="22"/>
  <c r="H138" i="22"/>
  <c r="H153" i="22"/>
  <c r="H172" i="22"/>
  <c r="H183" i="22"/>
  <c r="H202" i="22"/>
  <c r="H209" i="22"/>
  <c r="H217" i="22"/>
  <c r="C46" i="22"/>
  <c r="C94" i="22"/>
  <c r="H137" i="22"/>
  <c r="C20" i="22"/>
  <c r="C39" i="22"/>
  <c r="C65" i="22"/>
  <c r="C91" i="22"/>
  <c r="H145" i="22"/>
  <c r="H164" i="22"/>
  <c r="H190" i="22"/>
  <c r="H198" i="22"/>
  <c r="C21" i="22"/>
  <c r="C58" i="22"/>
  <c r="H65" i="22"/>
  <c r="H69" i="22"/>
  <c r="H76" i="22"/>
  <c r="H80" i="22"/>
  <c r="C88" i="22"/>
  <c r="H91" i="22"/>
  <c r="C95" i="22"/>
  <c r="H98" i="22"/>
  <c r="H127" i="22"/>
  <c r="H142" i="22"/>
  <c r="H146" i="22"/>
  <c r="H150" i="22"/>
  <c r="H161" i="22"/>
  <c r="H180" i="22"/>
  <c r="H191" i="22"/>
  <c r="H195" i="22"/>
  <c r="C16" i="22"/>
  <c r="H111" i="22"/>
  <c r="H201" i="22"/>
  <c r="H42" i="22"/>
  <c r="C87" i="22"/>
  <c r="H220" i="22"/>
  <c r="C28" i="22"/>
  <c r="H43" i="22"/>
  <c r="C14" i="22"/>
  <c r="C25" i="22"/>
  <c r="C29" i="22"/>
  <c r="C33" i="22"/>
  <c r="H36" i="22"/>
  <c r="C51" i="22"/>
  <c r="H54" i="22"/>
  <c r="H62" i="22"/>
  <c r="C66" i="22"/>
  <c r="H84" i="22"/>
  <c r="H88" i="22"/>
  <c r="C92" i="22"/>
  <c r="H95" i="22"/>
  <c r="H102" i="22"/>
  <c r="H113" i="22"/>
  <c r="H135" i="22"/>
  <c r="H154" i="22"/>
  <c r="H169" i="22"/>
  <c r="H188" i="22"/>
  <c r="H199" i="22"/>
  <c r="H203" i="22"/>
  <c r="H206" i="22"/>
  <c r="H210" i="22"/>
  <c r="H214" i="22"/>
  <c r="H218" i="22"/>
  <c r="C12" i="22"/>
  <c r="H49" i="22"/>
  <c r="H212" i="22"/>
  <c r="H23" i="22"/>
  <c r="H46" i="22"/>
  <c r="C61" i="22"/>
  <c r="C83" i="22"/>
  <c r="C17" i="22"/>
  <c r="H47" i="22"/>
  <c r="C10" i="22"/>
  <c r="H14" i="22"/>
  <c r="C37" i="22"/>
  <c r="C59" i="22"/>
  <c r="H66" i="22"/>
  <c r="H70" i="22"/>
  <c r="H73" i="22"/>
  <c r="H77" i="22"/>
  <c r="H92" i="22"/>
  <c r="H106" i="22"/>
  <c r="H132" i="22"/>
  <c r="H143" i="22"/>
  <c r="H158" i="22"/>
  <c r="H162" i="22"/>
  <c r="H166" i="22"/>
  <c r="H177" i="22"/>
  <c r="H196" i="22"/>
  <c r="H60" i="22"/>
  <c r="H104" i="22"/>
  <c r="H122" i="22"/>
  <c r="H186" i="22"/>
  <c r="H16" i="22"/>
  <c r="H35" i="22"/>
  <c r="C57" i="22"/>
  <c r="H79" i="22"/>
  <c r="C24" i="22"/>
  <c r="C18" i="22"/>
  <c r="C22" i="22"/>
  <c r="C26" i="22"/>
  <c r="C30" i="22"/>
  <c r="C34" i="22"/>
  <c r="C41" i="22"/>
  <c r="C45" i="22"/>
  <c r="H48" i="22"/>
  <c r="H51" i="22"/>
  <c r="H55" i="22"/>
  <c r="H59" i="22"/>
  <c r="H63" i="22"/>
  <c r="C67" i="22"/>
  <c r="C71" i="22"/>
  <c r="C74" i="22"/>
  <c r="C78" i="22"/>
  <c r="H85" i="22"/>
  <c r="H89" i="22"/>
  <c r="C96" i="22"/>
  <c r="H103" i="22"/>
  <c r="H114" i="22"/>
  <c r="H121" i="22"/>
  <c r="H140" i="22"/>
  <c r="H170" i="22"/>
  <c r="H185" i="22"/>
  <c r="H207" i="22"/>
  <c r="H211" i="22"/>
  <c r="H215" i="22"/>
  <c r="H219" i="22"/>
  <c r="H52" i="22"/>
  <c r="C75" i="22"/>
  <c r="H156" i="22"/>
  <c r="H27" i="22"/>
  <c r="H75" i="22"/>
  <c r="H97" i="22"/>
  <c r="H115" i="22"/>
  <c r="H130" i="22"/>
  <c r="H175" i="22"/>
  <c r="C9" i="22"/>
  <c r="C36" i="22"/>
  <c r="H11" i="22"/>
  <c r="H15" i="22"/>
  <c r="H19" i="22"/>
  <c r="C49" i="22"/>
  <c r="C52" i="22"/>
  <c r="C64" i="22"/>
  <c r="H67" i="22"/>
  <c r="H71" i="22"/>
  <c r="H74" i="22"/>
  <c r="H78" i="22"/>
  <c r="C82" i="22"/>
  <c r="C86" i="22"/>
  <c r="C90" i="22"/>
  <c r="H93" i="22"/>
  <c r="H96" i="22"/>
  <c r="H118" i="22"/>
  <c r="H129" i="22"/>
  <c r="H148" i="22"/>
  <c r="H159" i="22"/>
  <c r="H178" i="22"/>
  <c r="H182" i="22"/>
  <c r="H193" i="22"/>
  <c r="H223" i="22"/>
  <c r="H24" i="22"/>
  <c r="H28" i="22"/>
  <c r="H32" i="22"/>
  <c r="H37" i="22"/>
  <c r="C40" i="22"/>
  <c r="C47" i="22"/>
  <c r="H50" i="22"/>
  <c r="C54" i="22"/>
  <c r="H56" i="22"/>
  <c r="C68" i="22"/>
  <c r="C81" i="22"/>
  <c r="H101" i="22"/>
  <c r="H108" i="22"/>
  <c r="H128" i="22"/>
  <c r="H168" i="22"/>
  <c r="H192" i="22"/>
  <c r="H208" i="22"/>
  <c r="H12" i="22"/>
  <c r="C11" i="22"/>
  <c r="C23" i="22"/>
  <c r="C27" i="22"/>
  <c r="C31" i="22"/>
  <c r="C35" i="22"/>
  <c r="H38" i="22"/>
  <c r="C42" i="22"/>
  <c r="H44" i="22"/>
  <c r="H57" i="22"/>
  <c r="C60" i="22"/>
  <c r="C70" i="22"/>
  <c r="C84" i="22"/>
  <c r="H100" i="22"/>
  <c r="H107" i="22"/>
  <c r="H20" i="22"/>
  <c r="C15" i="22"/>
  <c r="C19" i="22"/>
  <c r="H9" i="22"/>
  <c r="H13" i="22"/>
  <c r="H17" i="22"/>
  <c r="H21" i="22"/>
  <c r="H25" i="22"/>
  <c r="H29" i="22"/>
  <c r="H33" i="22"/>
  <c r="H45" i="22"/>
  <c r="C48" i="22"/>
  <c r="C55" i="22"/>
  <c r="H58" i="22"/>
  <c r="C62" i="22"/>
  <c r="H64" i="22"/>
  <c r="C73" i="22"/>
  <c r="C77" i="22"/>
  <c r="H152" i="22"/>
  <c r="H176" i="22"/>
  <c r="H216" i="22"/>
  <c r="C85" i="22"/>
  <c r="H144" i="22"/>
  <c r="H90" i="22"/>
  <c r="H200" i="22"/>
  <c r="H10" i="22"/>
  <c r="H18" i="22"/>
  <c r="H22" i="22"/>
  <c r="H26" i="22"/>
  <c r="H30" i="22"/>
  <c r="H34" i="22"/>
  <c r="C38" i="22"/>
  <c r="H40" i="22"/>
  <c r="H53" i="22"/>
  <c r="C56" i="22"/>
  <c r="C63" i="22"/>
  <c r="H68" i="22"/>
  <c r="H86" i="22"/>
  <c r="H120" i="22"/>
  <c r="H136" i="22"/>
  <c r="H41" i="22"/>
  <c r="C44" i="22"/>
  <c r="H82" i="22"/>
  <c r="C93" i="22"/>
  <c r="H160" i="22"/>
  <c r="H184" i="22"/>
  <c r="H61" i="22"/>
  <c r="C89" i="22"/>
  <c r="H131" i="22"/>
  <c r="H139" i="22"/>
  <c r="H147" i="22"/>
  <c r="H155" i="22"/>
  <c r="H163" i="22"/>
  <c r="H171" i="22"/>
  <c r="H179" i="22"/>
  <c r="H187" i="22"/>
  <c r="H116" i="22"/>
  <c r="H124" i="22"/>
  <c r="H109" i="22"/>
  <c r="H117" i="22"/>
  <c r="H125" i="22"/>
  <c r="H133" i="22"/>
  <c r="H141" i="22"/>
  <c r="H149" i="22"/>
  <c r="H157" i="22"/>
  <c r="H165" i="22"/>
  <c r="H173" i="22"/>
  <c r="H181" i="22"/>
  <c r="H189" i="22"/>
  <c r="H197" i="22"/>
  <c r="H205" i="22"/>
  <c r="H213" i="22"/>
  <c r="H221" i="22"/>
  <c r="H222" i="22"/>
</calcChain>
</file>

<file path=xl/sharedStrings.xml><?xml version="1.0" encoding="utf-8"?>
<sst xmlns="http://schemas.openxmlformats.org/spreadsheetml/2006/main" count="25" uniqueCount="19">
  <si>
    <t xml:space="preserve">Np SŠ: </t>
  </si>
  <si>
    <t>Np VOŠ:</t>
  </si>
  <si>
    <t>Počet 
žáků</t>
  </si>
  <si>
    <t>Finanční normativy</t>
  </si>
  <si>
    <t>Np</t>
  </si>
  <si>
    <t xml:space="preserve">Úvazky </t>
  </si>
  <si>
    <t>Np=21,25</t>
  </si>
  <si>
    <t>do 88 ubytovaných</t>
  </si>
  <si>
    <t>od 89 ubytovaných</t>
  </si>
  <si>
    <t>Np=1,8*(2,206314*ln(x)+11,368313)</t>
  </si>
  <si>
    <t>Np=(2,206314*ln(x)+11,368313)</t>
  </si>
  <si>
    <t>Průměrný plat ped. prac.</t>
  </si>
  <si>
    <t>Ubytovaní v DM - žáci ZŠ, SŠ nebo konzervatoře</t>
  </si>
  <si>
    <t xml:space="preserve">Ubytovaní v DM - studenti VOŠ </t>
  </si>
  <si>
    <t>Ukazatele rozhodné pro tvorbu fin. normativů</t>
  </si>
  <si>
    <t>MP na  1 žáka  
Kč</t>
  </si>
  <si>
    <t>NIV na 1 studenta
 Kč</t>
  </si>
  <si>
    <t>MP na  1 studenta
Kč</t>
  </si>
  <si>
    <t>NIV na 1 žáka
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</si>
</sst>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19" fillId="0" borderId="0" xfId="43" applyFont="1"/>
    <xf numFmtId="1" fontId="19" fillId="0" borderId="0" xfId="43" applyNumberFormat="1" applyFont="1"/>
    <xf numFmtId="0" fontId="18" fillId="0" borderId="0" xfId="43" applyFont="1"/>
    <xf numFmtId="0" fontId="16" fillId="0" borderId="0" xfId="43" applyFont="1"/>
    <xf numFmtId="0" fontId="1" fillId="0" borderId="0" xfId="43"/>
    <xf numFmtId="0" fontId="19" fillId="0" borderId="0" xfId="43" applyFont="1" applyAlignment="1">
      <alignment horizontal="left"/>
    </xf>
    <xf numFmtId="2" fontId="19" fillId="0" borderId="0" xfId="43" applyNumberFormat="1" applyFont="1" applyAlignment="1">
      <alignment horizontal="left"/>
    </xf>
    <xf numFmtId="2" fontId="19" fillId="0" borderId="0" xfId="43" applyNumberFormat="1" applyFont="1"/>
    <xf numFmtId="2" fontId="19" fillId="0" borderId="25" xfId="43" applyNumberFormat="1" applyFont="1" applyBorder="1"/>
    <xf numFmtId="2" fontId="19" fillId="0" borderId="26" xfId="43" applyNumberFormat="1" applyFont="1" applyBorder="1"/>
    <xf numFmtId="164" fontId="16" fillId="0" borderId="0" xfId="43" applyNumberFormat="1" applyFont="1"/>
    <xf numFmtId="164" fontId="1" fillId="0" borderId="0" xfId="43" applyNumberFormat="1"/>
    <xf numFmtId="2" fontId="19" fillId="0" borderId="10" xfId="43" applyNumberFormat="1" applyFont="1" applyBorder="1"/>
    <xf numFmtId="2" fontId="19" fillId="0" borderId="28" xfId="43" applyNumberFormat="1" applyFont="1" applyBorder="1"/>
    <xf numFmtId="2" fontId="19" fillId="0" borderId="30" xfId="43" applyNumberFormat="1" applyFont="1" applyBorder="1"/>
    <xf numFmtId="2" fontId="19" fillId="0" borderId="31" xfId="43" applyNumberFormat="1" applyFont="1" applyBorder="1"/>
    <xf numFmtId="10" fontId="19" fillId="0" borderId="0" xfId="43" applyNumberFormat="1" applyFont="1"/>
    <xf numFmtId="0" fontId="22" fillId="0" borderId="0" xfId="43" applyFont="1"/>
    <xf numFmtId="2" fontId="1" fillId="0" borderId="0" xfId="43" applyNumberFormat="1"/>
    <xf numFmtId="0" fontId="23" fillId="0" borderId="0" xfId="43" applyFont="1"/>
    <xf numFmtId="3" fontId="18" fillId="0" borderId="32" xfId="43" applyNumberFormat="1" applyFont="1" applyBorder="1" applyAlignment="1">
      <alignment horizontal="center"/>
    </xf>
    <xf numFmtId="2" fontId="18" fillId="0" borderId="25" xfId="43" applyNumberFormat="1" applyFont="1" applyBorder="1"/>
    <xf numFmtId="2" fontId="18" fillId="0" borderId="26" xfId="43" applyNumberFormat="1" applyFont="1" applyBorder="1"/>
    <xf numFmtId="3" fontId="18" fillId="0" borderId="33" xfId="43" applyNumberFormat="1" applyFont="1" applyBorder="1" applyAlignment="1">
      <alignment horizontal="center"/>
    </xf>
    <xf numFmtId="2" fontId="18" fillId="0" borderId="10" xfId="43" applyNumberFormat="1" applyFont="1" applyBorder="1"/>
    <xf numFmtId="2" fontId="18" fillId="0" borderId="28" xfId="43" applyNumberFormat="1" applyFont="1" applyBorder="1"/>
    <xf numFmtId="2" fontId="18" fillId="0" borderId="30" xfId="43" applyNumberFormat="1" applyFont="1" applyBorder="1"/>
    <xf numFmtId="2" fontId="18" fillId="0" borderId="31" xfId="43" applyNumberFormat="1" applyFont="1" applyBorder="1"/>
    <xf numFmtId="0" fontId="19" fillId="0" borderId="35" xfId="43" applyFont="1" applyBorder="1" applyAlignment="1">
      <alignment horizontal="right" vertical="center" wrapText="1"/>
    </xf>
    <xf numFmtId="0" fontId="19" fillId="0" borderId="36" xfId="43" applyFont="1" applyBorder="1" applyAlignment="1">
      <alignment horizontal="right" vertical="center" wrapText="1"/>
    </xf>
    <xf numFmtId="0" fontId="19" fillId="0" borderId="36" xfId="43" applyFont="1" applyBorder="1"/>
    <xf numFmtId="0" fontId="19" fillId="0" borderId="37" xfId="43" applyFont="1" applyBorder="1"/>
    <xf numFmtId="0" fontId="19" fillId="0" borderId="38" xfId="43" applyFont="1" applyBorder="1"/>
    <xf numFmtId="3" fontId="18" fillId="0" borderId="39" xfId="43" applyNumberFormat="1" applyFont="1" applyBorder="1" applyAlignment="1">
      <alignment horizontal="center"/>
    </xf>
    <xf numFmtId="3" fontId="18" fillId="0" borderId="44" xfId="43" applyNumberFormat="1" applyFont="1" applyBorder="1"/>
    <xf numFmtId="3" fontId="18" fillId="0" borderId="45" xfId="43" applyNumberFormat="1" applyFont="1" applyBorder="1"/>
    <xf numFmtId="3" fontId="18" fillId="0" borderId="46" xfId="43" applyNumberFormat="1" applyFont="1" applyBorder="1"/>
    <xf numFmtId="3" fontId="19" fillId="0" borderId="24" xfId="43" applyNumberFormat="1" applyFont="1" applyBorder="1"/>
    <xf numFmtId="3" fontId="19" fillId="0" borderId="27" xfId="43" applyNumberFormat="1" applyFont="1" applyBorder="1"/>
    <xf numFmtId="3" fontId="19" fillId="0" borderId="29" xfId="43" applyNumberFormat="1" applyFont="1" applyBorder="1"/>
    <xf numFmtId="165" fontId="16" fillId="0" borderId="0" xfId="43" applyNumberFormat="1" applyFont="1"/>
    <xf numFmtId="0" fontId="20" fillId="0" borderId="17" xfId="43" applyFont="1" applyBorder="1" applyAlignment="1">
      <alignment horizontal="center" vertical="center" wrapText="1"/>
    </xf>
    <xf numFmtId="0" fontId="20" fillId="0" borderId="20" xfId="43" applyFont="1" applyBorder="1" applyAlignment="1">
      <alignment horizontal="center" vertical="center" wrapText="1"/>
    </xf>
    <xf numFmtId="0" fontId="20" fillId="0" borderId="22" xfId="43" applyFont="1" applyBorder="1" applyAlignment="1">
      <alignment horizontal="center" vertical="center" wrapText="1"/>
    </xf>
    <xf numFmtId="2" fontId="20" fillId="0" borderId="41" xfId="43" applyNumberFormat="1" applyFont="1" applyBorder="1" applyAlignment="1">
      <alignment horizontal="center" vertical="center"/>
    </xf>
    <xf numFmtId="2" fontId="20" fillId="0" borderId="42" xfId="43" applyNumberFormat="1" applyFont="1" applyBorder="1" applyAlignment="1">
      <alignment horizontal="center" vertical="center"/>
    </xf>
    <xf numFmtId="2" fontId="20" fillId="0" borderId="43" xfId="43" applyNumberFormat="1" applyFont="1" applyBorder="1" applyAlignment="1">
      <alignment horizontal="center" vertical="center"/>
    </xf>
    <xf numFmtId="0" fontId="20" fillId="0" borderId="15" xfId="43" applyFont="1" applyBorder="1" applyAlignment="1">
      <alignment horizontal="center" vertical="center"/>
    </xf>
    <xf numFmtId="0" fontId="20" fillId="0" borderId="18" xfId="43" applyFont="1" applyBorder="1" applyAlignment="1">
      <alignment horizontal="center" vertical="center"/>
    </xf>
    <xf numFmtId="0" fontId="20" fillId="0" borderId="34" xfId="43" applyFont="1" applyBorder="1" applyAlignment="1">
      <alignment horizontal="center" vertical="center"/>
    </xf>
    <xf numFmtId="0" fontId="20" fillId="0" borderId="40" xfId="43" applyFont="1" applyBorder="1" applyAlignment="1">
      <alignment horizontal="center" vertical="center" wrapText="1"/>
    </xf>
    <xf numFmtId="0" fontId="20" fillId="0" borderId="14" xfId="43" applyFont="1" applyBorder="1" applyAlignment="1">
      <alignment horizontal="center" vertical="center" wrapText="1"/>
    </xf>
    <xf numFmtId="0" fontId="20" fillId="0" borderId="21" xfId="43" applyFont="1" applyBorder="1" applyAlignment="1">
      <alignment horizontal="center" vertical="center" wrapText="1"/>
    </xf>
    <xf numFmtId="0" fontId="20" fillId="0" borderId="11" xfId="43" applyFont="1" applyBorder="1" applyAlignment="1">
      <alignment horizontal="center" vertical="center"/>
    </xf>
    <xf numFmtId="0" fontId="20" fillId="0" borderId="13" xfId="43" applyFont="1" applyBorder="1" applyAlignment="1">
      <alignment horizontal="center" vertical="center"/>
    </xf>
    <xf numFmtId="0" fontId="20" fillId="0" borderId="12" xfId="43" applyFont="1" applyBorder="1" applyAlignment="1">
      <alignment horizontal="center" vertical="center"/>
    </xf>
    <xf numFmtId="0" fontId="21" fillId="0" borderId="13" xfId="43" applyFont="1" applyBorder="1" applyAlignment="1">
      <alignment horizontal="center" vertical="center" wrapText="1"/>
    </xf>
    <xf numFmtId="0" fontId="21" fillId="0" borderId="12" xfId="43" applyFont="1" applyBorder="1" applyAlignment="1">
      <alignment horizontal="center" vertical="center" wrapText="1"/>
    </xf>
    <xf numFmtId="0" fontId="20" fillId="0" borderId="16" xfId="43" applyFont="1" applyBorder="1" applyAlignment="1">
      <alignment horizontal="center" vertical="center" wrapText="1"/>
    </xf>
    <xf numFmtId="0" fontId="20" fillId="0" borderId="19" xfId="43" applyFont="1" applyBorder="1" applyAlignment="1">
      <alignment horizontal="center" vertical="center" wrapText="1"/>
    </xf>
    <xf numFmtId="0" fontId="20" fillId="0" borderId="23" xfId="43" applyFont="1" applyBorder="1" applyAlignment="1">
      <alignment horizontal="center" vertical="center" wrapText="1"/>
    </xf>
  </cellXfs>
  <cellStyles count="4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F7C52819-59F1-4CF5-AED7-D779D988CD11}"/>
    <cellStyle name="Normální 3" xfId="42" xr:uid="{294CAEC5-329E-4C4D-B77F-1C4BDF234DB9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0D32-8CF3-4762-9D08-C880D9B66608}">
  <sheetPr>
    <pageSetUpPr fitToPage="1"/>
  </sheetPr>
  <dimension ref="A1:X437"/>
  <sheetViews>
    <sheetView tabSelected="1" zoomScaleNormal="100" zoomScaleSheetLayoutView="100" workbookViewId="0">
      <pane xSplit="1" ySplit="8" topLeftCell="B9" activePane="bottomRight" state="frozen"/>
      <selection activeCell="C7" sqref="C7:C223"/>
      <selection pane="topRight" activeCell="C7" sqref="C7:C223"/>
      <selection pane="bottomLeft" activeCell="C7" sqref="C7:C223"/>
      <selection pane="bottomRight" activeCell="B91" sqref="B91"/>
    </sheetView>
  </sheetViews>
  <sheetFormatPr defaultColWidth="9.44140625" defaultRowHeight="14.4" x14ac:dyDescent="0.3"/>
  <cols>
    <col min="1" max="1" width="8.109375" style="5" customWidth="1"/>
    <col min="2" max="2" width="14.88671875" style="19" customWidth="1"/>
    <col min="3" max="4" width="14.88671875" style="5" customWidth="1"/>
    <col min="5" max="6" width="12" style="20" customWidth="1"/>
    <col min="7" max="9" width="14.88671875" style="5" customWidth="1"/>
    <col min="10" max="10" width="12" style="5" customWidth="1"/>
    <col min="11" max="11" width="12" style="3" customWidth="1"/>
    <col min="12" max="14" width="9.44140625" style="4"/>
    <col min="15" max="19" width="9.44140625" style="5"/>
    <col min="20" max="23" width="9.44140625" style="4"/>
    <col min="24" max="16384" width="9.44140625" style="5"/>
  </cols>
  <sheetData>
    <row r="1" spans="1:24" x14ac:dyDescent="0.3">
      <c r="A1" s="1" t="s">
        <v>0</v>
      </c>
      <c r="B1" s="1" t="s">
        <v>7</v>
      </c>
      <c r="C1" s="1"/>
      <c r="D1" s="1" t="s">
        <v>10</v>
      </c>
      <c r="E1" s="1"/>
      <c r="F1" s="1"/>
      <c r="G1" s="2"/>
      <c r="H1" s="1" t="s">
        <v>1</v>
      </c>
      <c r="I1" s="2" t="s">
        <v>9</v>
      </c>
      <c r="J1" s="1"/>
    </row>
    <row r="2" spans="1:24" x14ac:dyDescent="0.3">
      <c r="A2" s="1" t="s">
        <v>0</v>
      </c>
      <c r="B2" s="1" t="s">
        <v>8</v>
      </c>
      <c r="C2" s="6"/>
      <c r="D2" s="6" t="s">
        <v>6</v>
      </c>
      <c r="E2" s="6"/>
      <c r="F2" s="1"/>
      <c r="G2" s="7"/>
      <c r="H2" s="1"/>
      <c r="I2" s="7"/>
      <c r="J2" s="1"/>
    </row>
    <row r="3" spans="1:24" ht="15" thickBot="1" x14ac:dyDescent="0.35">
      <c r="A3" s="1"/>
      <c r="B3" s="7"/>
      <c r="C3" s="7"/>
      <c r="D3" s="1"/>
      <c r="E3" s="1"/>
      <c r="F3" s="1"/>
      <c r="G3" s="1"/>
      <c r="H3" s="1"/>
      <c r="I3" s="1"/>
      <c r="J3" s="1"/>
    </row>
    <row r="4" spans="1:24" ht="15" thickBot="1" x14ac:dyDescent="0.35">
      <c r="A4" s="51" t="s">
        <v>2</v>
      </c>
      <c r="B4" s="55" t="s">
        <v>12</v>
      </c>
      <c r="C4" s="54"/>
      <c r="D4" s="54"/>
      <c r="E4" s="54"/>
      <c r="F4" s="56"/>
      <c r="G4" s="55" t="s">
        <v>13</v>
      </c>
      <c r="H4" s="54"/>
      <c r="I4" s="54"/>
      <c r="J4" s="54"/>
      <c r="K4" s="56"/>
    </row>
    <row r="5" spans="1:24" ht="15" customHeight="1" thickBot="1" x14ac:dyDescent="0.35">
      <c r="A5" s="52"/>
      <c r="B5" s="54" t="s">
        <v>14</v>
      </c>
      <c r="C5" s="54"/>
      <c r="D5" s="54"/>
      <c r="E5" s="57" t="s">
        <v>3</v>
      </c>
      <c r="F5" s="58"/>
      <c r="G5" s="54" t="s">
        <v>14</v>
      </c>
      <c r="H5" s="54"/>
      <c r="I5" s="54"/>
      <c r="J5" s="57" t="s">
        <v>3</v>
      </c>
      <c r="K5" s="58"/>
    </row>
    <row r="6" spans="1:24" ht="16.95" customHeight="1" x14ac:dyDescent="0.3">
      <c r="A6" s="52"/>
      <c r="B6" s="45" t="s">
        <v>4</v>
      </c>
      <c r="C6" s="48" t="s">
        <v>5</v>
      </c>
      <c r="D6" s="42" t="s">
        <v>11</v>
      </c>
      <c r="E6" s="59" t="s">
        <v>18</v>
      </c>
      <c r="F6" s="59" t="s">
        <v>15</v>
      </c>
      <c r="G6" s="45" t="s">
        <v>4</v>
      </c>
      <c r="H6" s="48" t="s">
        <v>5</v>
      </c>
      <c r="I6" s="42" t="s">
        <v>11</v>
      </c>
      <c r="J6" s="59" t="s">
        <v>16</v>
      </c>
      <c r="K6" s="42" t="s">
        <v>17</v>
      </c>
    </row>
    <row r="7" spans="1:24" ht="16.5" customHeight="1" x14ac:dyDescent="0.3">
      <c r="A7" s="52"/>
      <c r="B7" s="46"/>
      <c r="C7" s="49"/>
      <c r="D7" s="43"/>
      <c r="E7" s="60"/>
      <c r="F7" s="60"/>
      <c r="G7" s="46"/>
      <c r="H7" s="49"/>
      <c r="I7" s="43"/>
      <c r="J7" s="60"/>
      <c r="K7" s="43"/>
    </row>
    <row r="8" spans="1:24" ht="15" thickBot="1" x14ac:dyDescent="0.35">
      <c r="A8" s="53"/>
      <c r="B8" s="47"/>
      <c r="C8" s="50"/>
      <c r="D8" s="44"/>
      <c r="E8" s="61"/>
      <c r="F8" s="61"/>
      <c r="G8" s="47"/>
      <c r="H8" s="50"/>
      <c r="I8" s="44"/>
      <c r="J8" s="61"/>
      <c r="K8" s="44"/>
    </row>
    <row r="9" spans="1:24" x14ac:dyDescent="0.3">
      <c r="A9" s="29">
        <v>1</v>
      </c>
      <c r="B9" s="9">
        <f>(2.206314*LN($A9)+11.368313)</f>
        <v>11.368313000000001</v>
      </c>
      <c r="C9" s="10">
        <f t="shared" ref="C9:C72" si="0">A9/B9</f>
        <v>8.7963799026293518E-2</v>
      </c>
      <c r="D9" s="38">
        <v>48830</v>
      </c>
      <c r="E9" s="21">
        <v>69480.324829198478</v>
      </c>
      <c r="F9" s="35">
        <v>51543.267677446944</v>
      </c>
      <c r="G9" s="22">
        <f>1.8*(2.206314*LN($A9)+11.368313)</f>
        <v>20.462963400000003</v>
      </c>
      <c r="H9" s="23">
        <f t="shared" ref="H9:H72" si="1">A9/G9</f>
        <v>4.8868777236829725E-2</v>
      </c>
      <c r="I9" s="38">
        <v>48830</v>
      </c>
      <c r="J9" s="21">
        <v>38600.180460665826</v>
      </c>
      <c r="K9" s="35">
        <v>28635.148709692745</v>
      </c>
      <c r="L9" s="41"/>
      <c r="M9" s="41"/>
      <c r="N9" s="41"/>
      <c r="O9" s="41"/>
      <c r="P9" s="12"/>
      <c r="Q9" s="12"/>
      <c r="R9" s="12"/>
      <c r="S9" s="12"/>
      <c r="T9" s="11"/>
      <c r="U9" s="11"/>
      <c r="V9" s="11"/>
      <c r="W9" s="11"/>
      <c r="X9" s="12"/>
    </row>
    <row r="10" spans="1:24" x14ac:dyDescent="0.3">
      <c r="A10" s="30">
        <v>2</v>
      </c>
      <c r="B10" s="13">
        <f t="shared" ref="B10:B73" si="2">(2.206314*LN($A10)+11.368313)</f>
        <v>12.897613328529935</v>
      </c>
      <c r="C10" s="14">
        <f t="shared" si="0"/>
        <v>0.15506744922922566</v>
      </c>
      <c r="D10" s="39">
        <v>48830</v>
      </c>
      <c r="E10" s="24">
        <v>61241.879398940662</v>
      </c>
      <c r="F10" s="36">
        <v>45431.661275178529</v>
      </c>
      <c r="G10" s="25">
        <f t="shared" ref="G10:G11" si="3">1.8*(2.206314*LN($A10)+11.368313)</f>
        <v>23.215703991353884</v>
      </c>
      <c r="H10" s="26">
        <f t="shared" si="1"/>
        <v>8.6148582905125365E-2</v>
      </c>
      <c r="I10" s="39">
        <v>48830</v>
      </c>
      <c r="J10" s="24">
        <v>34023.266332744817</v>
      </c>
      <c r="K10" s="36">
        <v>25239.811819543629</v>
      </c>
      <c r="L10" s="41"/>
      <c r="M10" s="41"/>
      <c r="N10" s="41"/>
      <c r="O10" s="41"/>
      <c r="P10" s="12"/>
      <c r="Q10" s="12"/>
      <c r="R10" s="12"/>
      <c r="S10" s="12"/>
      <c r="T10" s="11"/>
      <c r="U10" s="11"/>
      <c r="V10" s="11"/>
      <c r="W10" s="11"/>
    </row>
    <row r="11" spans="1:24" x14ac:dyDescent="0.3">
      <c r="A11" s="30">
        <v>3</v>
      </c>
      <c r="B11" s="13">
        <f t="shared" si="2"/>
        <v>13.792196673060491</v>
      </c>
      <c r="C11" s="14">
        <f t="shared" si="0"/>
        <v>0.21751429965175367</v>
      </c>
      <c r="D11" s="39">
        <v>48830</v>
      </c>
      <c r="E11" s="24">
        <v>57269.635774757757</v>
      </c>
      <c r="F11" s="36">
        <v>42484.893007980529</v>
      </c>
      <c r="G11" s="25">
        <f t="shared" si="3"/>
        <v>24.825954011508884</v>
      </c>
      <c r="H11" s="26">
        <f t="shared" si="1"/>
        <v>0.12084127758430761</v>
      </c>
      <c r="I11" s="39">
        <v>48830</v>
      </c>
      <c r="J11" s="24">
        <v>31816.464319309864</v>
      </c>
      <c r="K11" s="36">
        <v>23602.718337766961</v>
      </c>
      <c r="L11" s="41"/>
      <c r="M11" s="41"/>
      <c r="N11" s="41"/>
      <c r="O11" s="41"/>
      <c r="P11" s="12"/>
      <c r="Q11" s="12"/>
      <c r="R11" s="12"/>
      <c r="S11" s="12"/>
      <c r="T11" s="11"/>
      <c r="U11" s="11"/>
      <c r="V11" s="11"/>
      <c r="W11" s="11"/>
    </row>
    <row r="12" spans="1:24" x14ac:dyDescent="0.3">
      <c r="A12" s="30">
        <v>4</v>
      </c>
      <c r="B12" s="13">
        <f t="shared" si="2"/>
        <v>14.42691365705987</v>
      </c>
      <c r="C12" s="14">
        <f t="shared" si="0"/>
        <v>0.27725957852687244</v>
      </c>
      <c r="D12" s="39">
        <v>48830</v>
      </c>
      <c r="E12" s="24">
        <v>54750.038627525282</v>
      </c>
      <c r="F12" s="36">
        <v>40615.75565840154</v>
      </c>
      <c r="G12" s="25">
        <f>1.8*(2.206314*LN($A12)+11.368313)</f>
        <v>25.968444582707768</v>
      </c>
      <c r="H12" s="26">
        <f t="shared" si="1"/>
        <v>0.1540330991815958</v>
      </c>
      <c r="I12" s="39">
        <v>48830</v>
      </c>
      <c r="J12" s="24">
        <v>30416.68812640294</v>
      </c>
      <c r="K12" s="36">
        <v>22564.308699111971</v>
      </c>
      <c r="L12" s="41"/>
      <c r="M12" s="41"/>
      <c r="N12" s="41"/>
      <c r="O12" s="41"/>
      <c r="P12" s="12"/>
      <c r="Q12" s="12"/>
      <c r="R12" s="12"/>
      <c r="S12" s="12"/>
      <c r="T12" s="11"/>
      <c r="U12" s="11"/>
      <c r="V12" s="11"/>
      <c r="W12" s="11"/>
    </row>
    <row r="13" spans="1:24" x14ac:dyDescent="0.3">
      <c r="A13" s="31">
        <v>5</v>
      </c>
      <c r="B13" s="13">
        <f t="shared" si="2"/>
        <v>14.91923839833413</v>
      </c>
      <c r="C13" s="14">
        <f t="shared" si="0"/>
        <v>0.3351377507687186</v>
      </c>
      <c r="D13" s="39">
        <v>48830</v>
      </c>
      <c r="E13" s="24">
        <v>52943.324512342188</v>
      </c>
      <c r="F13" s="36">
        <v>39275.463288087674</v>
      </c>
      <c r="G13" s="25">
        <f t="shared" ref="G13:G76" si="4">1.8*(2.206314*LN($A13)+11.368313)</f>
        <v>26.854629117001434</v>
      </c>
      <c r="H13" s="26">
        <f t="shared" si="1"/>
        <v>0.18618763931595478</v>
      </c>
      <c r="I13" s="39">
        <v>48830</v>
      </c>
      <c r="J13" s="24">
        <v>29412.958062412323</v>
      </c>
      <c r="K13" s="36">
        <v>21819.701826715373</v>
      </c>
      <c r="L13" s="41"/>
      <c r="M13" s="41"/>
      <c r="N13" s="41"/>
      <c r="O13" s="41"/>
      <c r="P13" s="12"/>
      <c r="Q13" s="12"/>
      <c r="R13" s="12"/>
      <c r="S13" s="12"/>
      <c r="T13" s="11"/>
      <c r="U13" s="11"/>
      <c r="V13" s="11"/>
      <c r="W13" s="11"/>
    </row>
    <row r="14" spans="1:24" x14ac:dyDescent="0.3">
      <c r="A14" s="31">
        <v>6</v>
      </c>
      <c r="B14" s="13">
        <f t="shared" si="2"/>
        <v>15.321497001590426</v>
      </c>
      <c r="C14" s="14">
        <f t="shared" si="0"/>
        <v>0.3916066425739716</v>
      </c>
      <c r="D14" s="39">
        <v>48830</v>
      </c>
      <c r="E14" s="24">
        <v>51553.322754167442</v>
      </c>
      <c r="F14" s="36">
        <v>38244.304713774065</v>
      </c>
      <c r="G14" s="25">
        <f t="shared" si="4"/>
        <v>27.578694602862768</v>
      </c>
      <c r="H14" s="26">
        <f t="shared" si="1"/>
        <v>0.21755924587442868</v>
      </c>
      <c r="I14" s="39">
        <v>48830</v>
      </c>
      <c r="J14" s="24">
        <v>28640.734863426362</v>
      </c>
      <c r="K14" s="36">
        <v>21246.835952096706</v>
      </c>
      <c r="L14" s="41"/>
      <c r="M14" s="41"/>
      <c r="N14" s="41"/>
      <c r="O14" s="41"/>
      <c r="P14" s="12"/>
      <c r="Q14" s="12"/>
      <c r="R14" s="12"/>
      <c r="S14" s="12"/>
      <c r="T14" s="11"/>
      <c r="U14" s="11"/>
      <c r="V14" s="11"/>
      <c r="W14" s="11"/>
    </row>
    <row r="15" spans="1:24" x14ac:dyDescent="0.3">
      <c r="A15" s="31">
        <v>7</v>
      </c>
      <c r="B15" s="13">
        <f t="shared" si="2"/>
        <v>15.661601804602824</v>
      </c>
      <c r="C15" s="14">
        <f t="shared" si="0"/>
        <v>0.44695300565889462</v>
      </c>
      <c r="D15" s="39">
        <v>48830</v>
      </c>
      <c r="E15" s="24">
        <v>50433.799164007738</v>
      </c>
      <c r="F15" s="36">
        <v>37413.797599412268</v>
      </c>
      <c r="G15" s="25">
        <f t="shared" si="4"/>
        <v>28.190883248285086</v>
      </c>
      <c r="H15" s="26">
        <f t="shared" si="1"/>
        <v>0.24830722536605254</v>
      </c>
      <c r="I15" s="39">
        <v>48830</v>
      </c>
      <c r="J15" s="24">
        <v>28018.777313337632</v>
      </c>
      <c r="K15" s="36">
        <v>20785.443110784592</v>
      </c>
      <c r="L15" s="41"/>
      <c r="M15" s="41"/>
      <c r="N15" s="41"/>
      <c r="O15" s="41"/>
      <c r="P15" s="12"/>
      <c r="Q15" s="12"/>
      <c r="R15" s="12"/>
      <c r="S15" s="12"/>
      <c r="T15" s="11"/>
      <c r="U15" s="11"/>
      <c r="V15" s="11"/>
      <c r="W15" s="11"/>
    </row>
    <row r="16" spans="1:24" x14ac:dyDescent="0.3">
      <c r="A16" s="31">
        <v>8</v>
      </c>
      <c r="B16" s="13">
        <f t="shared" si="2"/>
        <v>15.956213985589805</v>
      </c>
      <c r="C16" s="14">
        <f t="shared" si="0"/>
        <v>0.50137206778656074</v>
      </c>
      <c r="D16" s="39">
        <v>48830</v>
      </c>
      <c r="E16" s="24">
        <v>49502.600097575923</v>
      </c>
      <c r="F16" s="36">
        <v>36722.997105026647</v>
      </c>
      <c r="G16" s="25">
        <f t="shared" si="4"/>
        <v>28.721185174061649</v>
      </c>
      <c r="H16" s="26">
        <f t="shared" si="1"/>
        <v>0.27854003765920038</v>
      </c>
      <c r="I16" s="39">
        <v>48830</v>
      </c>
      <c r="J16" s="24">
        <v>27501.444498653284</v>
      </c>
      <c r="K16" s="36">
        <v>20401.665058348131</v>
      </c>
      <c r="L16" s="41"/>
      <c r="M16" s="41"/>
      <c r="N16" s="41"/>
      <c r="O16" s="41"/>
      <c r="P16" s="12"/>
      <c r="Q16" s="12"/>
      <c r="R16" s="12"/>
      <c r="S16" s="12"/>
      <c r="T16" s="11"/>
      <c r="U16" s="11"/>
      <c r="V16" s="11"/>
      <c r="W16" s="11"/>
    </row>
    <row r="17" spans="1:23" x14ac:dyDescent="0.3">
      <c r="A17" s="31">
        <v>9</v>
      </c>
      <c r="B17" s="13">
        <f t="shared" si="2"/>
        <v>16.216080346120982</v>
      </c>
      <c r="C17" s="14">
        <f t="shared" si="0"/>
        <v>0.55500465019297174</v>
      </c>
      <c r="D17" s="39">
        <v>48830</v>
      </c>
      <c r="E17" s="24">
        <v>48709.30971854394</v>
      </c>
      <c r="F17" s="36">
        <v>36134.502758563751</v>
      </c>
      <c r="G17" s="25">
        <f t="shared" si="4"/>
        <v>29.188944623017768</v>
      </c>
      <c r="H17" s="26">
        <f t="shared" si="1"/>
        <v>0.30833591677387318</v>
      </c>
      <c r="I17" s="39">
        <v>48830</v>
      </c>
      <c r="J17" s="24">
        <v>27060.727621413298</v>
      </c>
      <c r="K17" s="36">
        <v>20074.723754757637</v>
      </c>
      <c r="L17" s="41"/>
      <c r="M17" s="41"/>
      <c r="N17" s="41"/>
      <c r="O17" s="41"/>
      <c r="P17" s="12"/>
      <c r="Q17" s="12"/>
      <c r="R17" s="12"/>
      <c r="S17" s="12"/>
      <c r="T17" s="11"/>
      <c r="U17" s="11"/>
      <c r="V17" s="11"/>
      <c r="W17" s="11"/>
    </row>
    <row r="18" spans="1:23" x14ac:dyDescent="0.3">
      <c r="A18" s="31">
        <v>10</v>
      </c>
      <c r="B18" s="13">
        <f t="shared" si="2"/>
        <v>16.448538726864065</v>
      </c>
      <c r="C18" s="14">
        <f t="shared" si="0"/>
        <v>0.60795674108532272</v>
      </c>
      <c r="D18" s="39">
        <v>48830</v>
      </c>
      <c r="E18" s="24">
        <v>48020.927154456745</v>
      </c>
      <c r="F18" s="36">
        <v>35623.833200635563</v>
      </c>
      <c r="G18" s="25">
        <f t="shared" si="4"/>
        <v>29.607369708355318</v>
      </c>
      <c r="H18" s="26">
        <f t="shared" si="1"/>
        <v>0.33775374504740152</v>
      </c>
      <c r="I18" s="39">
        <v>48830</v>
      </c>
      <c r="J18" s="24">
        <v>26678.292863587081</v>
      </c>
      <c r="K18" s="36">
        <v>19791.018444797537</v>
      </c>
      <c r="L18" s="41"/>
      <c r="M18" s="41"/>
      <c r="N18" s="41"/>
      <c r="O18" s="41"/>
      <c r="P18" s="12"/>
      <c r="Q18" s="12"/>
      <c r="R18" s="12"/>
      <c r="S18" s="12"/>
      <c r="T18" s="11"/>
      <c r="U18" s="11"/>
      <c r="V18" s="11"/>
      <c r="W18" s="11"/>
    </row>
    <row r="19" spans="1:23" x14ac:dyDescent="0.3">
      <c r="A19" s="31">
        <v>11</v>
      </c>
      <c r="B19" s="13">
        <f t="shared" si="2"/>
        <v>16.658822910908864</v>
      </c>
      <c r="C19" s="14">
        <f t="shared" si="0"/>
        <v>0.66031075897906089</v>
      </c>
      <c r="D19" s="39">
        <v>48830</v>
      </c>
      <c r="E19" s="24">
        <v>47414.759387517042</v>
      </c>
      <c r="F19" s="36">
        <v>35174.153848306407</v>
      </c>
      <c r="G19" s="25">
        <f t="shared" si="4"/>
        <v>29.985881239635955</v>
      </c>
      <c r="H19" s="26">
        <f t="shared" si="1"/>
        <v>0.36683931054392271</v>
      </c>
      <c r="I19" s="39">
        <v>48830</v>
      </c>
      <c r="J19" s="24">
        <v>26341.532993065026</v>
      </c>
      <c r="K19" s="36">
        <v>19541.196582392451</v>
      </c>
      <c r="L19" s="41"/>
      <c r="M19" s="41"/>
      <c r="N19" s="41"/>
      <c r="O19" s="41"/>
      <c r="P19" s="12"/>
      <c r="Q19" s="12"/>
      <c r="R19" s="12"/>
      <c r="S19" s="12"/>
      <c r="T19" s="11"/>
      <c r="U19" s="11"/>
      <c r="V19" s="11"/>
      <c r="W19" s="11"/>
    </row>
    <row r="20" spans="1:23" x14ac:dyDescent="0.3">
      <c r="A20" s="31">
        <v>12</v>
      </c>
      <c r="B20" s="13">
        <f t="shared" si="2"/>
        <v>16.850797330120361</v>
      </c>
      <c r="C20" s="14">
        <f t="shared" si="0"/>
        <v>0.71213247450020145</v>
      </c>
      <c r="D20" s="39">
        <v>48830</v>
      </c>
      <c r="E20" s="24">
        <v>46874.581927830841</v>
      </c>
      <c r="F20" s="36">
        <v>34773.428729844833</v>
      </c>
      <c r="G20" s="25">
        <f t="shared" si="4"/>
        <v>30.331435194216652</v>
      </c>
      <c r="H20" s="26">
        <f t="shared" si="1"/>
        <v>0.39562915250011188</v>
      </c>
      <c r="I20" s="39">
        <v>48830</v>
      </c>
      <c r="J20" s="24">
        <v>26041.434404350464</v>
      </c>
      <c r="K20" s="36">
        <v>19318.571516580461</v>
      </c>
      <c r="L20" s="41"/>
      <c r="M20" s="41"/>
      <c r="N20" s="41"/>
      <c r="O20" s="41"/>
      <c r="P20" s="12"/>
      <c r="Q20" s="12"/>
      <c r="R20" s="12"/>
      <c r="S20" s="12"/>
      <c r="T20" s="11"/>
      <c r="U20" s="11"/>
      <c r="V20" s="11"/>
      <c r="W20" s="11"/>
    </row>
    <row r="21" spans="1:23" x14ac:dyDescent="0.3">
      <c r="A21" s="31">
        <v>13</v>
      </c>
      <c r="B21" s="13">
        <f t="shared" si="2"/>
        <v>17.027396676658391</v>
      </c>
      <c r="C21" s="14">
        <f t="shared" si="0"/>
        <v>0.76347548875869831</v>
      </c>
      <c r="D21" s="39">
        <v>48830</v>
      </c>
      <c r="E21" s="24">
        <v>46388.42302198671</v>
      </c>
      <c r="F21" s="36">
        <v>34412.776722542068</v>
      </c>
      <c r="G21" s="25">
        <f t="shared" si="4"/>
        <v>30.649314017985105</v>
      </c>
      <c r="H21" s="26">
        <f t="shared" si="1"/>
        <v>0.42415304931038794</v>
      </c>
      <c r="I21" s="39">
        <v>48830</v>
      </c>
      <c r="J21" s="24">
        <v>25771.346123325944</v>
      </c>
      <c r="K21" s="36">
        <v>19118.209290301143</v>
      </c>
      <c r="L21" s="41"/>
      <c r="M21" s="41"/>
      <c r="N21" s="41"/>
      <c r="O21" s="41"/>
      <c r="P21" s="12"/>
      <c r="Q21" s="12"/>
      <c r="R21" s="12"/>
      <c r="S21" s="12"/>
      <c r="T21" s="11"/>
      <c r="U21" s="11"/>
      <c r="V21" s="11"/>
      <c r="W21" s="11"/>
    </row>
    <row r="22" spans="1:23" x14ac:dyDescent="0.3">
      <c r="A22" s="31">
        <v>14</v>
      </c>
      <c r="B22" s="13">
        <f t="shared" si="2"/>
        <v>17.190902133132759</v>
      </c>
      <c r="C22" s="14">
        <f t="shared" si="0"/>
        <v>0.81438425346027665</v>
      </c>
      <c r="D22" s="39">
        <v>48830</v>
      </c>
      <c r="E22" s="24">
        <v>45947.215212030213</v>
      </c>
      <c r="F22" s="36">
        <v>34085.471225541696</v>
      </c>
      <c r="G22" s="25">
        <f t="shared" si="4"/>
        <v>30.943623839638967</v>
      </c>
      <c r="H22" s="26">
        <f t="shared" si="1"/>
        <v>0.45243569636682035</v>
      </c>
      <c r="I22" s="39">
        <v>48830</v>
      </c>
      <c r="J22" s="24">
        <v>25526.23067335011</v>
      </c>
      <c r="K22" s="36">
        <v>18936.372903078714</v>
      </c>
      <c r="L22" s="41"/>
      <c r="M22" s="41"/>
      <c r="N22" s="41"/>
      <c r="O22" s="41"/>
      <c r="P22" s="12"/>
      <c r="Q22" s="12"/>
      <c r="R22" s="12"/>
      <c r="S22" s="12"/>
      <c r="T22" s="11"/>
      <c r="U22" s="11"/>
      <c r="V22" s="11"/>
      <c r="W22" s="11"/>
    </row>
    <row r="23" spans="1:23" x14ac:dyDescent="0.3">
      <c r="A23" s="31">
        <v>15</v>
      </c>
      <c r="B23" s="13">
        <f t="shared" si="2"/>
        <v>17.343122071394621</v>
      </c>
      <c r="C23" s="14">
        <f t="shared" si="0"/>
        <v>0.86489617833807919</v>
      </c>
      <c r="D23" s="39">
        <v>48830</v>
      </c>
      <c r="E23" s="24">
        <v>45543.938210687091</v>
      </c>
      <c r="F23" s="36">
        <v>33786.304310598731</v>
      </c>
      <c r="G23" s="25">
        <f t="shared" si="4"/>
        <v>31.217619728510318</v>
      </c>
      <c r="H23" s="26">
        <f t="shared" si="1"/>
        <v>0.48049787685448847</v>
      </c>
      <c r="I23" s="39">
        <v>48830</v>
      </c>
      <c r="J23" s="24">
        <v>25302.187894826162</v>
      </c>
      <c r="K23" s="36">
        <v>18770.169061443739</v>
      </c>
      <c r="L23" s="41"/>
      <c r="M23" s="41"/>
      <c r="N23" s="41"/>
      <c r="O23" s="41"/>
      <c r="P23" s="12"/>
      <c r="Q23" s="12"/>
      <c r="R23" s="12"/>
      <c r="S23" s="12"/>
      <c r="T23" s="11"/>
      <c r="U23" s="11"/>
      <c r="V23" s="11"/>
      <c r="W23" s="11"/>
    </row>
    <row r="24" spans="1:23" x14ac:dyDescent="0.3">
      <c r="A24" s="31">
        <v>16</v>
      </c>
      <c r="B24" s="13">
        <f t="shared" si="2"/>
        <v>17.48551431411974</v>
      </c>
      <c r="C24" s="14">
        <f t="shared" si="0"/>
        <v>0.91504314443183565</v>
      </c>
      <c r="D24" s="39">
        <v>48830</v>
      </c>
      <c r="E24" s="24">
        <v>45173.053866775204</v>
      </c>
      <c r="F24" s="36">
        <v>33511.167556954897</v>
      </c>
      <c r="G24" s="25">
        <f t="shared" si="4"/>
        <v>31.473925765415533</v>
      </c>
      <c r="H24" s="26">
        <f t="shared" si="1"/>
        <v>0.50835730246213096</v>
      </c>
      <c r="I24" s="39">
        <v>48830</v>
      </c>
      <c r="J24" s="24">
        <v>25096.141037097343</v>
      </c>
      <c r="K24" s="36">
        <v>18617.315309419391</v>
      </c>
      <c r="L24" s="41"/>
      <c r="M24" s="41"/>
      <c r="N24" s="41"/>
      <c r="O24" s="41"/>
      <c r="P24" s="12"/>
      <c r="Q24" s="12"/>
      <c r="R24" s="12"/>
      <c r="S24" s="12"/>
      <c r="T24" s="11"/>
      <c r="U24" s="11"/>
      <c r="V24" s="11"/>
      <c r="W24" s="11"/>
    </row>
    <row r="25" spans="1:23" x14ac:dyDescent="0.3">
      <c r="A25" s="31">
        <v>17</v>
      </c>
      <c r="B25" s="13">
        <f t="shared" si="2"/>
        <v>17.619271265978046</v>
      </c>
      <c r="C25" s="14">
        <f t="shared" si="0"/>
        <v>0.9648526175328358</v>
      </c>
      <c r="D25" s="39">
        <v>48830</v>
      </c>
      <c r="E25" s="24">
        <v>44830.121977020033</v>
      </c>
      <c r="F25" s="36">
        <v>33256.767045267086</v>
      </c>
      <c r="G25" s="25">
        <f t="shared" si="4"/>
        <v>31.714688278760484</v>
      </c>
      <c r="H25" s="26">
        <f t="shared" si="1"/>
        <v>0.53602923196268659</v>
      </c>
      <c r="I25" s="39">
        <v>48830</v>
      </c>
      <c r="J25" s="24">
        <v>24905.62332056669</v>
      </c>
      <c r="K25" s="36">
        <v>18475.98169181505</v>
      </c>
      <c r="L25" s="41"/>
      <c r="M25" s="41"/>
      <c r="N25" s="41"/>
      <c r="O25" s="41"/>
      <c r="P25" s="12"/>
      <c r="Q25" s="12"/>
      <c r="R25" s="12"/>
      <c r="S25" s="12"/>
      <c r="T25" s="11"/>
      <c r="U25" s="11"/>
      <c r="V25" s="11"/>
      <c r="W25" s="11"/>
    </row>
    <row r="26" spans="1:23" x14ac:dyDescent="0.3">
      <c r="A26" s="31">
        <v>18</v>
      </c>
      <c r="B26" s="13">
        <f t="shared" si="2"/>
        <v>17.745380674650917</v>
      </c>
      <c r="C26" s="14">
        <f t="shared" si="0"/>
        <v>1.014348484826409</v>
      </c>
      <c r="D26" s="39">
        <v>48830</v>
      </c>
      <c r="E26" s="24">
        <v>44511.532013980774</v>
      </c>
      <c r="F26" s="36">
        <v>33020.424342715705</v>
      </c>
      <c r="G26" s="25">
        <f t="shared" si="4"/>
        <v>31.941685214371653</v>
      </c>
      <c r="H26" s="26">
        <f t="shared" si="1"/>
        <v>0.56352693601467174</v>
      </c>
      <c r="I26" s="39">
        <v>48830</v>
      </c>
      <c r="J26" s="24">
        <v>24728.628896655984</v>
      </c>
      <c r="K26" s="36">
        <v>18344.680190397612</v>
      </c>
      <c r="L26" s="41"/>
      <c r="M26" s="41"/>
      <c r="N26" s="41"/>
      <c r="O26" s="41"/>
      <c r="P26" s="12"/>
      <c r="Q26" s="12"/>
      <c r="R26" s="12"/>
      <c r="S26" s="12"/>
      <c r="T26" s="11"/>
      <c r="U26" s="11"/>
      <c r="V26" s="11"/>
      <c r="W26" s="11"/>
    </row>
    <row r="27" spans="1:23" x14ac:dyDescent="0.3">
      <c r="A27" s="31">
        <v>19</v>
      </c>
      <c r="B27" s="13">
        <f t="shared" si="2"/>
        <v>17.864669941880628</v>
      </c>
      <c r="C27" s="14">
        <f t="shared" si="0"/>
        <v>1.0635516951509856</v>
      </c>
      <c r="D27" s="39">
        <v>48830</v>
      </c>
      <c r="E27" s="24">
        <v>44214.311407359222</v>
      </c>
      <c r="F27" s="36">
        <v>32799.934278456392</v>
      </c>
      <c r="G27" s="25">
        <f t="shared" si="4"/>
        <v>32.156405895385134</v>
      </c>
      <c r="H27" s="26">
        <f t="shared" si="1"/>
        <v>0.5908620528616586</v>
      </c>
      <c r="I27" s="39">
        <v>48830</v>
      </c>
      <c r="J27" s="24">
        <v>24563.506337421786</v>
      </c>
      <c r="K27" s="36">
        <v>18222.18571025355</v>
      </c>
      <c r="L27" s="41"/>
      <c r="M27" s="41"/>
      <c r="N27" s="41"/>
      <c r="O27" s="41"/>
      <c r="P27" s="12"/>
      <c r="Q27" s="12"/>
      <c r="R27" s="12"/>
      <c r="S27" s="12"/>
      <c r="T27" s="11"/>
      <c r="U27" s="11"/>
      <c r="V27" s="11"/>
      <c r="W27" s="11"/>
    </row>
    <row r="28" spans="1:23" x14ac:dyDescent="0.3">
      <c r="A28" s="31">
        <v>20</v>
      </c>
      <c r="B28" s="13">
        <f t="shared" si="2"/>
        <v>17.977839055394</v>
      </c>
      <c r="C28" s="14">
        <f t="shared" si="0"/>
        <v>1.1124807569127324</v>
      </c>
      <c r="D28" s="39">
        <v>48830</v>
      </c>
      <c r="E28" s="24">
        <v>43935.985719207412</v>
      </c>
      <c r="F28" s="36">
        <v>32593.461216029238</v>
      </c>
      <c r="G28" s="25">
        <f t="shared" si="4"/>
        <v>32.360110299709199</v>
      </c>
      <c r="H28" s="26">
        <f t="shared" si="1"/>
        <v>0.618044864951518</v>
      </c>
      <c r="I28" s="39">
        <v>48830</v>
      </c>
      <c r="J28" s="24">
        <v>24408.88095511523</v>
      </c>
      <c r="K28" s="36">
        <v>18107.478453349577</v>
      </c>
      <c r="L28" s="41"/>
      <c r="M28" s="41"/>
      <c r="N28" s="41"/>
      <c r="O28" s="41"/>
      <c r="P28" s="12"/>
      <c r="Q28" s="12"/>
      <c r="R28" s="12"/>
      <c r="S28" s="12"/>
      <c r="T28" s="11"/>
      <c r="U28" s="11"/>
      <c r="V28" s="11"/>
      <c r="W28" s="11"/>
    </row>
    <row r="29" spans="1:23" x14ac:dyDescent="0.3">
      <c r="A29" s="31">
        <v>21</v>
      </c>
      <c r="B29" s="13">
        <f t="shared" si="2"/>
        <v>18.085485477663315</v>
      </c>
      <c r="C29" s="14">
        <f t="shared" si="0"/>
        <v>1.1611521308585433</v>
      </c>
      <c r="D29" s="39">
        <v>48830</v>
      </c>
      <c r="E29" s="24">
        <v>43674.474814377696</v>
      </c>
      <c r="F29" s="36">
        <v>32399.462028470101</v>
      </c>
      <c r="G29" s="25">
        <f t="shared" si="4"/>
        <v>32.553873859793967</v>
      </c>
      <c r="H29" s="26">
        <f t="shared" si="1"/>
        <v>0.64508451714363524</v>
      </c>
      <c r="I29" s="39">
        <v>48830</v>
      </c>
      <c r="J29" s="24">
        <v>24263.597119098722</v>
      </c>
      <c r="K29" s="36">
        <v>17999.701126927834</v>
      </c>
      <c r="L29" s="41"/>
      <c r="M29" s="41"/>
      <c r="N29" s="41"/>
      <c r="O29" s="41"/>
      <c r="P29" s="12"/>
      <c r="Q29" s="12"/>
      <c r="R29" s="12"/>
      <c r="S29" s="12"/>
      <c r="T29" s="11"/>
      <c r="U29" s="11"/>
      <c r="V29" s="11"/>
      <c r="W29" s="11"/>
    </row>
    <row r="30" spans="1:23" x14ac:dyDescent="0.3">
      <c r="A30" s="31">
        <v>22</v>
      </c>
      <c r="B30" s="13">
        <f t="shared" si="2"/>
        <v>18.188123239438802</v>
      </c>
      <c r="C30" s="14">
        <f t="shared" si="0"/>
        <v>1.2095805438735752</v>
      </c>
      <c r="D30" s="39">
        <v>48830</v>
      </c>
      <c r="E30" s="24">
        <v>43428.014512638183</v>
      </c>
      <c r="F30" s="36">
        <v>32216.627976734555</v>
      </c>
      <c r="G30" s="25">
        <f t="shared" si="4"/>
        <v>32.738621830989842</v>
      </c>
      <c r="H30" s="26">
        <f t="shared" si="1"/>
        <v>0.67198919104087518</v>
      </c>
      <c r="I30" s="39">
        <v>48830</v>
      </c>
      <c r="J30" s="24">
        <v>24126.674729243434</v>
      </c>
      <c r="K30" s="36">
        <v>17898.126653741419</v>
      </c>
      <c r="L30" s="41"/>
      <c r="M30" s="41"/>
      <c r="N30" s="41"/>
      <c r="O30" s="41"/>
      <c r="P30" s="12"/>
      <c r="Q30" s="12"/>
      <c r="R30" s="12"/>
      <c r="S30" s="12"/>
      <c r="T30" s="11"/>
      <c r="U30" s="11"/>
      <c r="V30" s="11"/>
      <c r="W30" s="11"/>
    </row>
    <row r="31" spans="1:23" x14ac:dyDescent="0.3">
      <c r="A31" s="31">
        <v>23</v>
      </c>
      <c r="B31" s="13">
        <f t="shared" si="2"/>
        <v>18.286197785523505</v>
      </c>
      <c r="C31" s="14">
        <f t="shared" si="0"/>
        <v>1.2577792425611973</v>
      </c>
      <c r="D31" s="39">
        <v>48830</v>
      </c>
      <c r="E31" s="24">
        <v>43195.096611353161</v>
      </c>
      <c r="F31" s="36">
        <v>32043.84021613736</v>
      </c>
      <c r="G31" s="25">
        <f t="shared" si="4"/>
        <v>32.915156013942308</v>
      </c>
      <c r="H31" s="26">
        <f t="shared" si="1"/>
        <v>0.69876624586733194</v>
      </c>
      <c r="I31" s="39">
        <v>48830</v>
      </c>
      <c r="J31" s="24">
        <v>23997.275895196206</v>
      </c>
      <c r="K31" s="36">
        <v>17802.133453409646</v>
      </c>
      <c r="L31" s="41"/>
      <c r="M31" s="41"/>
      <c r="N31" s="41"/>
      <c r="O31" s="41"/>
      <c r="P31" s="12"/>
      <c r="Q31" s="12"/>
      <c r="R31" s="12"/>
      <c r="S31" s="12"/>
      <c r="T31" s="11"/>
      <c r="U31" s="11"/>
      <c r="V31" s="11"/>
      <c r="W31" s="11"/>
    </row>
    <row r="32" spans="1:23" x14ac:dyDescent="0.3">
      <c r="A32" s="31">
        <v>24</v>
      </c>
      <c r="B32" s="13">
        <f t="shared" si="2"/>
        <v>18.3800976586503</v>
      </c>
      <c r="C32" s="14">
        <f t="shared" si="0"/>
        <v>1.3057602002840709</v>
      </c>
      <c r="D32" s="39">
        <v>48830</v>
      </c>
      <c r="E32" s="24">
        <v>42974.422370833185</v>
      </c>
      <c r="F32" s="36">
        <v>31880.135289935595</v>
      </c>
      <c r="G32" s="25">
        <f t="shared" si="4"/>
        <v>33.084175785570544</v>
      </c>
      <c r="H32" s="26">
        <f t="shared" si="1"/>
        <v>0.72542233349115048</v>
      </c>
      <c r="I32" s="39">
        <v>48830</v>
      </c>
      <c r="J32" s="24">
        <v>23874.679094907318</v>
      </c>
      <c r="K32" s="36">
        <v>17711.186272186438</v>
      </c>
      <c r="L32" s="41"/>
      <c r="M32" s="41"/>
      <c r="N32" s="41"/>
      <c r="O32" s="41"/>
      <c r="P32" s="12"/>
      <c r="Q32" s="12"/>
      <c r="R32" s="12"/>
      <c r="S32" s="12"/>
      <c r="T32" s="11"/>
      <c r="U32" s="11"/>
      <c r="V32" s="11"/>
      <c r="W32" s="11"/>
    </row>
    <row r="33" spans="1:23" x14ac:dyDescent="0.3">
      <c r="A33" s="31">
        <v>25</v>
      </c>
      <c r="B33" s="13">
        <f t="shared" si="2"/>
        <v>18.47016379666826</v>
      </c>
      <c r="C33" s="14">
        <f t="shared" si="0"/>
        <v>1.353534287796063</v>
      </c>
      <c r="D33" s="39">
        <v>48830</v>
      </c>
      <c r="E33" s="24">
        <v>42764.866012854822</v>
      </c>
      <c r="F33" s="36">
        <v>31724.678051079241</v>
      </c>
      <c r="G33" s="25">
        <f t="shared" si="4"/>
        <v>33.246294834002867</v>
      </c>
      <c r="H33" s="26">
        <f t="shared" si="1"/>
        <v>0.75196349322003497</v>
      </c>
      <c r="I33" s="39">
        <v>48830</v>
      </c>
      <c r="J33" s="24">
        <v>23758.258896030457</v>
      </c>
      <c r="K33" s="36">
        <v>17624.821139488467</v>
      </c>
      <c r="L33" s="41"/>
      <c r="M33" s="41"/>
      <c r="N33" s="41"/>
      <c r="O33" s="41"/>
      <c r="P33" s="12"/>
      <c r="Q33" s="12"/>
      <c r="R33" s="12"/>
      <c r="S33" s="12"/>
      <c r="T33" s="11"/>
      <c r="U33" s="11"/>
      <c r="V33" s="11"/>
      <c r="W33" s="11"/>
    </row>
    <row r="34" spans="1:23" x14ac:dyDescent="0.3">
      <c r="A34" s="31">
        <v>26</v>
      </c>
      <c r="B34" s="13">
        <f t="shared" si="2"/>
        <v>18.55669700518833</v>
      </c>
      <c r="C34" s="14">
        <f t="shared" si="0"/>
        <v>1.4011114150719048</v>
      </c>
      <c r="D34" s="39">
        <v>48830</v>
      </c>
      <c r="E34" s="24">
        <v>42565.445767593039</v>
      </c>
      <c r="F34" s="36">
        <v>31576.740183674359</v>
      </c>
      <c r="G34" s="25">
        <f t="shared" si="4"/>
        <v>33.402054609338997</v>
      </c>
      <c r="H34" s="26">
        <f t="shared" si="1"/>
        <v>0.77839523059550264</v>
      </c>
      <c r="I34" s="39">
        <v>48830</v>
      </c>
      <c r="J34" s="24">
        <v>23647.469870885019</v>
      </c>
      <c r="K34" s="36">
        <v>17542.633435374642</v>
      </c>
      <c r="L34" s="41"/>
      <c r="M34" s="41"/>
      <c r="N34" s="41"/>
      <c r="O34" s="41"/>
      <c r="P34" s="12"/>
      <c r="Q34" s="12"/>
      <c r="R34" s="12"/>
      <c r="S34" s="12"/>
      <c r="T34" s="11"/>
      <c r="U34" s="11"/>
      <c r="V34" s="11"/>
      <c r="W34" s="11"/>
    </row>
    <row r="35" spans="1:23" x14ac:dyDescent="0.3">
      <c r="A35" s="31">
        <v>27</v>
      </c>
      <c r="B35" s="13">
        <f t="shared" si="2"/>
        <v>18.639964019181477</v>
      </c>
      <c r="C35" s="14">
        <f t="shared" si="0"/>
        <v>1.4485006501201192</v>
      </c>
      <c r="D35" s="39">
        <v>48830</v>
      </c>
      <c r="E35" s="24">
        <v>42375.30068122338</v>
      </c>
      <c r="F35" s="36">
        <v>31435.682997940188</v>
      </c>
      <c r="G35" s="25">
        <f t="shared" si="4"/>
        <v>33.55193523452666</v>
      </c>
      <c r="H35" s="26">
        <f t="shared" si="1"/>
        <v>0.80472258340006619</v>
      </c>
      <c r="I35" s="39">
        <v>48830</v>
      </c>
      <c r="J35" s="24">
        <v>23541.833711790765</v>
      </c>
      <c r="K35" s="36">
        <v>17464.268332188993</v>
      </c>
      <c r="L35" s="41"/>
      <c r="M35" s="41"/>
      <c r="N35" s="41"/>
      <c r="O35" s="41"/>
      <c r="P35" s="12"/>
      <c r="Q35" s="12"/>
      <c r="R35" s="12"/>
      <c r="S35" s="12"/>
      <c r="T35" s="11"/>
      <c r="U35" s="11"/>
      <c r="V35" s="11"/>
      <c r="W35" s="11"/>
    </row>
    <row r="36" spans="1:23" x14ac:dyDescent="0.3">
      <c r="A36" s="31">
        <v>28</v>
      </c>
      <c r="B36" s="13">
        <f t="shared" si="2"/>
        <v>18.720202461662694</v>
      </c>
      <c r="C36" s="14">
        <f t="shared" si="0"/>
        <v>1.4957103192308685</v>
      </c>
      <c r="D36" s="39">
        <v>48830</v>
      </c>
      <c r="E36" s="24">
        <v>42193.671869606733</v>
      </c>
      <c r="F36" s="36">
        <v>31300.943523447131</v>
      </c>
      <c r="G36" s="25">
        <f t="shared" si="4"/>
        <v>33.696364430992851</v>
      </c>
      <c r="H36" s="26">
        <f t="shared" si="1"/>
        <v>0.83095017735048249</v>
      </c>
      <c r="I36" s="39">
        <v>48830</v>
      </c>
      <c r="J36" s="24">
        <v>23440.928816448188</v>
      </c>
      <c r="K36" s="36">
        <v>17389.41306858174</v>
      </c>
      <c r="L36" s="41"/>
      <c r="M36" s="41"/>
      <c r="N36" s="41"/>
      <c r="O36" s="41"/>
      <c r="P36" s="12"/>
      <c r="Q36" s="12"/>
      <c r="R36" s="12"/>
      <c r="S36" s="12"/>
      <c r="T36" s="11"/>
      <c r="U36" s="11"/>
      <c r="V36" s="11"/>
      <c r="W36" s="11"/>
    </row>
    <row r="37" spans="1:23" x14ac:dyDescent="0.3">
      <c r="A37" s="31">
        <v>29</v>
      </c>
      <c r="B37" s="13">
        <f t="shared" si="2"/>
        <v>18.79762493184078</v>
      </c>
      <c r="C37" s="14">
        <f t="shared" si="0"/>
        <v>1.5427480921208134</v>
      </c>
      <c r="D37" s="39">
        <v>48830</v>
      </c>
      <c r="E37" s="24">
        <v>42019.887239161479</v>
      </c>
      <c r="F37" s="36">
        <v>31172.023174452133</v>
      </c>
      <c r="G37" s="25">
        <f t="shared" si="4"/>
        <v>33.835724877313403</v>
      </c>
      <c r="H37" s="26">
        <f t="shared" si="1"/>
        <v>0.85708227340045195</v>
      </c>
      <c r="I37" s="39">
        <v>48830</v>
      </c>
      <c r="J37" s="24">
        <v>23344.381799534152</v>
      </c>
      <c r="K37" s="36">
        <v>17317.790652473406</v>
      </c>
      <c r="L37" s="41"/>
      <c r="M37" s="41"/>
      <c r="N37" s="41"/>
      <c r="O37" s="41"/>
      <c r="P37" s="12"/>
      <c r="Q37" s="12"/>
      <c r="R37" s="12"/>
      <c r="S37" s="12"/>
      <c r="T37" s="11"/>
      <c r="U37" s="11"/>
      <c r="V37" s="11"/>
      <c r="W37" s="11"/>
    </row>
    <row r="38" spans="1:23" x14ac:dyDescent="0.3">
      <c r="A38" s="31">
        <v>30</v>
      </c>
      <c r="B38" s="13">
        <f t="shared" si="2"/>
        <v>18.872422399924556</v>
      </c>
      <c r="C38" s="14">
        <f t="shared" si="0"/>
        <v>1.5896210546940666</v>
      </c>
      <c r="D38" s="39">
        <v>48830</v>
      </c>
      <c r="E38" s="24">
        <v>41853.348937503521</v>
      </c>
      <c r="F38" s="36">
        <v>31048.478440284507</v>
      </c>
      <c r="G38" s="25">
        <f t="shared" si="4"/>
        <v>33.970360319864199</v>
      </c>
      <c r="H38" s="26">
        <f t="shared" si="1"/>
        <v>0.88312280816337041</v>
      </c>
      <c r="I38" s="39">
        <v>48830</v>
      </c>
      <c r="J38" s="24">
        <v>23251.860520835293</v>
      </c>
      <c r="K38" s="36">
        <v>17249.154689046951</v>
      </c>
      <c r="L38" s="41"/>
      <c r="M38" s="41"/>
      <c r="N38" s="41"/>
      <c r="O38" s="41"/>
      <c r="P38" s="12"/>
      <c r="Q38" s="12"/>
      <c r="R38" s="12"/>
      <c r="S38" s="12"/>
      <c r="T38" s="11"/>
      <c r="U38" s="11"/>
      <c r="V38" s="11"/>
      <c r="W38" s="11"/>
    </row>
    <row r="39" spans="1:23" ht="13.95" customHeight="1" x14ac:dyDescent="0.3">
      <c r="A39" s="31">
        <v>31</v>
      </c>
      <c r="B39" s="13">
        <f t="shared" si="2"/>
        <v>18.944767045076439</v>
      </c>
      <c r="C39" s="14">
        <f t="shared" si="0"/>
        <v>1.6363357715742721</v>
      </c>
      <c r="D39" s="39">
        <v>48830</v>
      </c>
      <c r="E39" s="24">
        <v>41693.522972365114</v>
      </c>
      <c r="F39" s="36">
        <v>30929.913184247114</v>
      </c>
      <c r="G39" s="25">
        <f t="shared" si="4"/>
        <v>34.100580681137593</v>
      </c>
      <c r="H39" s="26">
        <f t="shared" si="1"/>
        <v>0.90907542865237334</v>
      </c>
      <c r="I39" s="39">
        <v>48830</v>
      </c>
      <c r="J39" s="24">
        <v>23163.068317980618</v>
      </c>
      <c r="K39" s="36">
        <v>17183.285102359507</v>
      </c>
      <c r="L39" s="41"/>
      <c r="M39" s="41"/>
      <c r="N39" s="41"/>
      <c r="O39" s="41"/>
      <c r="P39" s="12"/>
      <c r="Q39" s="12"/>
      <c r="R39" s="12"/>
      <c r="S39" s="12"/>
      <c r="T39" s="11"/>
      <c r="U39" s="11"/>
      <c r="V39" s="11"/>
      <c r="W39" s="11"/>
    </row>
    <row r="40" spans="1:23" x14ac:dyDescent="0.3">
      <c r="A40" s="31">
        <v>32</v>
      </c>
      <c r="B40" s="13">
        <f t="shared" si="2"/>
        <v>19.014814642649675</v>
      </c>
      <c r="C40" s="14">
        <f t="shared" si="0"/>
        <v>1.6828983401302757</v>
      </c>
      <c r="D40" s="39">
        <v>48830</v>
      </c>
      <c r="E40" s="24">
        <v>41539.930566997769</v>
      </c>
      <c r="F40" s="36">
        <v>30815.972230710511</v>
      </c>
      <c r="G40" s="25">
        <f t="shared" si="4"/>
        <v>34.226666356769414</v>
      </c>
      <c r="H40" s="26">
        <f t="shared" si="1"/>
        <v>0.93494352229459765</v>
      </c>
      <c r="I40" s="39">
        <v>48830</v>
      </c>
      <c r="J40" s="24">
        <v>23077.739203887653</v>
      </c>
      <c r="K40" s="36">
        <v>17119.984572616951</v>
      </c>
      <c r="L40" s="41"/>
      <c r="M40" s="41"/>
      <c r="N40" s="41"/>
      <c r="O40" s="41"/>
      <c r="P40" s="12"/>
      <c r="Q40" s="12"/>
      <c r="R40" s="12"/>
      <c r="S40" s="12"/>
      <c r="T40" s="11"/>
      <c r="U40" s="11"/>
      <c r="V40" s="11"/>
      <c r="W40" s="11"/>
    </row>
    <row r="41" spans="1:23" x14ac:dyDescent="0.3">
      <c r="A41" s="31">
        <v>33</v>
      </c>
      <c r="B41" s="13">
        <f t="shared" si="2"/>
        <v>19.082706583969355</v>
      </c>
      <c r="C41" s="14">
        <f t="shared" si="0"/>
        <v>1.7293144373829039</v>
      </c>
      <c r="D41" s="39">
        <v>48830</v>
      </c>
      <c r="E41" s="24">
        <v>41392.140916925418</v>
      </c>
      <c r="F41" s="36">
        <v>30706.335991784435</v>
      </c>
      <c r="G41" s="25">
        <f t="shared" si="4"/>
        <v>34.348871851144843</v>
      </c>
      <c r="H41" s="26">
        <f t="shared" si="1"/>
        <v>0.96073024299050203</v>
      </c>
      <c r="I41" s="39">
        <v>48830</v>
      </c>
      <c r="J41" s="24">
        <v>22995.633842736341</v>
      </c>
      <c r="K41" s="36">
        <v>17059.075550991351</v>
      </c>
      <c r="L41" s="41"/>
      <c r="M41" s="41"/>
      <c r="N41" s="41"/>
      <c r="O41" s="41"/>
      <c r="P41" s="12"/>
      <c r="Q41" s="12"/>
      <c r="R41" s="12"/>
      <c r="S41" s="12"/>
      <c r="T41" s="11"/>
      <c r="U41" s="11"/>
      <c r="V41" s="11"/>
      <c r="W41" s="11"/>
    </row>
    <row r="42" spans="1:23" x14ac:dyDescent="0.3">
      <c r="A42" s="31">
        <v>34</v>
      </c>
      <c r="B42" s="13">
        <f t="shared" si="2"/>
        <v>19.148571594507981</v>
      </c>
      <c r="C42" s="14">
        <f t="shared" si="0"/>
        <v>1.7755893609187836</v>
      </c>
      <c r="D42" s="39">
        <v>48830</v>
      </c>
      <c r="E42" s="24">
        <v>41249.765085691535</v>
      </c>
      <c r="F42" s="36">
        <v>30600.715938940306</v>
      </c>
      <c r="G42" s="25">
        <f t="shared" si="4"/>
        <v>34.467428870114368</v>
      </c>
      <c r="H42" s="26">
        <f t="shared" si="1"/>
        <v>0.98643853384376867</v>
      </c>
      <c r="I42" s="39">
        <v>48830</v>
      </c>
      <c r="J42" s="24">
        <v>22916.536158717518</v>
      </c>
      <c r="K42" s="36">
        <v>17000.397743855723</v>
      </c>
      <c r="L42" s="41"/>
      <c r="M42" s="41"/>
      <c r="N42" s="41"/>
      <c r="O42" s="41"/>
      <c r="P42" s="12"/>
      <c r="Q42" s="12"/>
      <c r="R42" s="12"/>
      <c r="S42" s="12"/>
      <c r="T42" s="11"/>
      <c r="U42" s="11"/>
      <c r="V42" s="11"/>
      <c r="W42" s="11"/>
    </row>
    <row r="43" spans="1:23" x14ac:dyDescent="0.3">
      <c r="A43" s="31">
        <v>35</v>
      </c>
      <c r="B43" s="13">
        <f t="shared" si="2"/>
        <v>19.212527202936954</v>
      </c>
      <c r="C43" s="14">
        <f t="shared" si="0"/>
        <v>1.8217280647311025</v>
      </c>
      <c r="D43" s="39">
        <v>48830</v>
      </c>
      <c r="E43" s="24">
        <v>41112.450832561721</v>
      </c>
      <c r="F43" s="36">
        <v>30498.850765995339</v>
      </c>
      <c r="G43" s="25">
        <f t="shared" si="4"/>
        <v>34.58254896528652</v>
      </c>
      <c r="H43" s="26">
        <f t="shared" si="1"/>
        <v>1.0120711470728347</v>
      </c>
      <c r="I43" s="39">
        <v>48830</v>
      </c>
      <c r="J43" s="24">
        <v>22840.250462534284</v>
      </c>
      <c r="K43" s="36">
        <v>16943.805981108519</v>
      </c>
      <c r="L43" s="41"/>
      <c r="M43" s="41"/>
      <c r="N43" s="41"/>
      <c r="O43" s="41"/>
      <c r="P43" s="12"/>
      <c r="Q43" s="12"/>
      <c r="R43" s="12"/>
      <c r="S43" s="12"/>
      <c r="T43" s="11"/>
      <c r="U43" s="11"/>
      <c r="V43" s="11"/>
      <c r="W43" s="11"/>
    </row>
    <row r="44" spans="1:23" x14ac:dyDescent="0.3">
      <c r="A44" s="31">
        <v>36</v>
      </c>
      <c r="B44" s="13">
        <f t="shared" si="2"/>
        <v>19.274681003180852</v>
      </c>
      <c r="C44" s="14">
        <f t="shared" si="0"/>
        <v>1.8677351907437021</v>
      </c>
      <c r="D44" s="39">
        <v>48830</v>
      </c>
      <c r="E44" s="24">
        <v>40979.878207564063</v>
      </c>
      <c r="F44" s="36">
        <v>30400.503121338326</v>
      </c>
      <c r="G44" s="25">
        <f t="shared" si="4"/>
        <v>34.694425805725537</v>
      </c>
      <c r="H44" s="26">
        <f t="shared" si="1"/>
        <v>1.0376306615242787</v>
      </c>
      <c r="I44" s="39">
        <v>48830</v>
      </c>
      <c r="J44" s="24">
        <v>22766.59900420226</v>
      </c>
      <c r="K44" s="36">
        <v>16889.168400743514</v>
      </c>
      <c r="L44" s="41"/>
      <c r="M44" s="41"/>
      <c r="N44" s="41"/>
      <c r="O44" s="41"/>
      <c r="P44" s="12"/>
      <c r="Q44" s="12"/>
      <c r="R44" s="12"/>
      <c r="S44" s="12"/>
      <c r="T44" s="11"/>
      <c r="U44" s="11"/>
      <c r="V44" s="11"/>
      <c r="W44" s="11"/>
    </row>
    <row r="45" spans="1:23" x14ac:dyDescent="0.3">
      <c r="A45" s="31">
        <v>37</v>
      </c>
      <c r="B45" s="13">
        <f t="shared" si="2"/>
        <v>19.335131743517728</v>
      </c>
      <c r="C45" s="14">
        <f t="shared" si="0"/>
        <v>1.9136150966441992</v>
      </c>
      <c r="D45" s="39">
        <v>48830</v>
      </c>
      <c r="E45" s="24">
        <v>40851.755782052642</v>
      </c>
      <c r="F45" s="36">
        <v>30305.456811611752</v>
      </c>
      <c r="G45" s="25">
        <f t="shared" si="4"/>
        <v>34.803237138331909</v>
      </c>
      <c r="H45" s="26">
        <f t="shared" si="1"/>
        <v>1.0631194981356662</v>
      </c>
      <c r="I45" s="39">
        <v>48830</v>
      </c>
      <c r="J45" s="24">
        <v>22695.419878918136</v>
      </c>
      <c r="K45" s="36">
        <v>16836.364895339862</v>
      </c>
      <c r="L45" s="41"/>
      <c r="M45" s="41"/>
      <c r="N45" s="41"/>
      <c r="O45" s="41"/>
      <c r="P45" s="12"/>
      <c r="Q45" s="12"/>
      <c r="R45" s="12"/>
      <c r="S45" s="12"/>
      <c r="T45" s="11"/>
      <c r="U45" s="11"/>
      <c r="V45" s="11"/>
      <c r="W45" s="11"/>
    </row>
    <row r="46" spans="1:23" x14ac:dyDescent="0.3">
      <c r="A46" s="31">
        <v>38</v>
      </c>
      <c r="B46" s="13">
        <f t="shared" si="2"/>
        <v>19.393970270410563</v>
      </c>
      <c r="C46" s="14">
        <f t="shared" si="0"/>
        <v>1.9593718805466414</v>
      </c>
      <c r="D46" s="39">
        <v>48830</v>
      </c>
      <c r="E46" s="24">
        <v>40727.817408543378</v>
      </c>
      <c r="F46" s="36">
        <v>30213.514398029212</v>
      </c>
      <c r="G46" s="25">
        <f t="shared" si="4"/>
        <v>34.909146486739012</v>
      </c>
      <c r="H46" s="26">
        <f t="shared" si="1"/>
        <v>1.0885399336370229</v>
      </c>
      <c r="I46" s="39">
        <v>48830</v>
      </c>
      <c r="J46" s="24">
        <v>22626.565226968545</v>
      </c>
      <c r="K46" s="36">
        <v>16785.285776682897</v>
      </c>
      <c r="L46" s="41"/>
      <c r="M46" s="41"/>
      <c r="N46" s="41"/>
      <c r="O46" s="41"/>
      <c r="P46" s="12"/>
      <c r="Q46" s="12"/>
      <c r="R46" s="12"/>
      <c r="S46" s="12"/>
      <c r="T46" s="11"/>
      <c r="U46" s="11"/>
      <c r="V46" s="11"/>
      <c r="W46" s="11"/>
    </row>
    <row r="47" spans="1:23" x14ac:dyDescent="0.3">
      <c r="A47" s="31">
        <v>39</v>
      </c>
      <c r="B47" s="13">
        <f t="shared" si="2"/>
        <v>19.451280349718886</v>
      </c>
      <c r="C47" s="14">
        <f t="shared" si="0"/>
        <v>2.0050094029190029</v>
      </c>
      <c r="D47" s="39">
        <v>48830</v>
      </c>
      <c r="E47" s="24">
        <v>40607.819423640947</v>
      </c>
      <c r="F47" s="36">
        <v>30124.495121395361</v>
      </c>
      <c r="G47" s="25">
        <f t="shared" si="4"/>
        <v>35.012304629493997</v>
      </c>
      <c r="H47" s="26">
        <f t="shared" si="1"/>
        <v>1.1138941127327795</v>
      </c>
      <c r="I47" s="39">
        <v>48830</v>
      </c>
      <c r="J47" s="24">
        <v>22559.899679800528</v>
      </c>
      <c r="K47" s="36">
        <v>16735.830622997422</v>
      </c>
      <c r="L47" s="41"/>
      <c r="M47" s="41"/>
      <c r="N47" s="41"/>
      <c r="O47" s="41"/>
      <c r="P47" s="12"/>
      <c r="Q47" s="12"/>
      <c r="R47" s="12"/>
      <c r="S47" s="12"/>
      <c r="T47" s="11"/>
      <c r="U47" s="11"/>
      <c r="V47" s="11"/>
      <c r="W47" s="11"/>
    </row>
    <row r="48" spans="1:23" x14ac:dyDescent="0.3">
      <c r="A48" s="31">
        <v>40</v>
      </c>
      <c r="B48" s="13">
        <f t="shared" si="2"/>
        <v>19.507139383923935</v>
      </c>
      <c r="C48" s="14">
        <f t="shared" si="0"/>
        <v>2.0505313061414054</v>
      </c>
      <c r="D48" s="39">
        <v>48830</v>
      </c>
      <c r="E48" s="24">
        <v>40491.538223741038</v>
      </c>
      <c r="F48" s="36">
        <v>30038.233103665454</v>
      </c>
      <c r="G48" s="25">
        <f t="shared" si="4"/>
        <v>35.112850891063083</v>
      </c>
      <c r="H48" s="26">
        <f t="shared" si="1"/>
        <v>1.1391840589674476</v>
      </c>
      <c r="I48" s="39">
        <v>48830</v>
      </c>
      <c r="J48" s="24">
        <v>22495.299013189462</v>
      </c>
      <c r="K48" s="36">
        <v>16687.907279814139</v>
      </c>
      <c r="L48" s="41"/>
      <c r="M48" s="41"/>
      <c r="N48" s="41"/>
      <c r="O48" s="41"/>
      <c r="P48" s="12"/>
      <c r="Q48" s="12"/>
      <c r="R48" s="12"/>
      <c r="S48" s="12"/>
      <c r="T48" s="11"/>
      <c r="U48" s="11"/>
      <c r="V48" s="11"/>
      <c r="W48" s="11"/>
    </row>
    <row r="49" spans="1:23" x14ac:dyDescent="0.3">
      <c r="A49" s="31">
        <v>41</v>
      </c>
      <c r="B49" s="13">
        <f t="shared" si="2"/>
        <v>19.561619040778648</v>
      </c>
      <c r="C49" s="14">
        <f t="shared" si="0"/>
        <v>2.0959410320040668</v>
      </c>
      <c r="D49" s="39">
        <v>48830</v>
      </c>
      <c r="E49" s="24">
        <v>40378.768155816171</v>
      </c>
      <c r="F49" s="36">
        <v>29954.575783246415</v>
      </c>
      <c r="G49" s="25">
        <f t="shared" si="4"/>
        <v>35.210914273401571</v>
      </c>
      <c r="H49" s="26">
        <f t="shared" si="1"/>
        <v>1.1644116844467036</v>
      </c>
      <c r="I49" s="39">
        <v>48830</v>
      </c>
      <c r="J49" s="24">
        <v>22432.648975453423</v>
      </c>
      <c r="K49" s="36">
        <v>16641.43099069245</v>
      </c>
      <c r="L49" s="41"/>
      <c r="M49" s="41"/>
      <c r="N49" s="41"/>
      <c r="O49" s="41"/>
      <c r="P49" s="12"/>
      <c r="Q49" s="12"/>
      <c r="R49" s="12"/>
      <c r="S49" s="12"/>
      <c r="T49" s="11"/>
      <c r="U49" s="11"/>
      <c r="V49" s="11"/>
      <c r="W49" s="11"/>
    </row>
    <row r="50" spans="1:23" x14ac:dyDescent="0.3">
      <c r="A50" s="31">
        <v>42</v>
      </c>
      <c r="B50" s="13">
        <f t="shared" si="2"/>
        <v>19.614785806193254</v>
      </c>
      <c r="C50" s="14">
        <f t="shared" si="0"/>
        <v>2.1412418374071027</v>
      </c>
      <c r="D50" s="39">
        <v>48830</v>
      </c>
      <c r="E50" s="24">
        <v>40269.319675701074</v>
      </c>
      <c r="F50" s="36">
        <v>29873.382548739664</v>
      </c>
      <c r="G50" s="25">
        <f t="shared" si="4"/>
        <v>35.306614451147858</v>
      </c>
      <c r="H50" s="26">
        <f t="shared" si="1"/>
        <v>1.1895787985595014</v>
      </c>
      <c r="I50" s="39">
        <v>48830</v>
      </c>
      <c r="J50" s="24">
        <v>22371.84426427837</v>
      </c>
      <c r="K50" s="36">
        <v>16596.3236381887</v>
      </c>
      <c r="L50" s="41"/>
      <c r="M50" s="41"/>
      <c r="N50" s="41"/>
      <c r="O50" s="41"/>
      <c r="P50" s="12"/>
      <c r="Q50" s="12"/>
      <c r="R50" s="12"/>
      <c r="S50" s="12"/>
      <c r="T50" s="11"/>
      <c r="U50" s="11"/>
      <c r="V50" s="11"/>
      <c r="W50" s="11"/>
    </row>
    <row r="51" spans="1:23" x14ac:dyDescent="0.3">
      <c r="A51" s="31">
        <v>43</v>
      </c>
      <c r="B51" s="13">
        <f t="shared" si="2"/>
        <v>19.666701472056324</v>
      </c>
      <c r="C51" s="14">
        <f t="shared" si="0"/>
        <v>2.1864368084855044</v>
      </c>
      <c r="D51" s="39">
        <v>48830</v>
      </c>
      <c r="E51" s="24">
        <v>40163.017734433117</v>
      </c>
      <c r="F51" s="36">
        <v>29794.523541864328</v>
      </c>
      <c r="G51" s="25">
        <f t="shared" si="4"/>
        <v>35.400062649701383</v>
      </c>
      <c r="H51" s="26">
        <f t="shared" si="1"/>
        <v>1.2146871158252803</v>
      </c>
      <c r="I51" s="39">
        <v>48830</v>
      </c>
      <c r="J51" s="24">
        <v>22312.787630240618</v>
      </c>
      <c r="K51" s="36">
        <v>16552.513078813514</v>
      </c>
      <c r="L51" s="41"/>
      <c r="M51" s="41"/>
      <c r="N51" s="41"/>
      <c r="O51" s="41"/>
      <c r="P51" s="12"/>
      <c r="Q51" s="12"/>
      <c r="R51" s="12"/>
      <c r="S51" s="12"/>
      <c r="T51" s="11"/>
      <c r="U51" s="11"/>
      <c r="V51" s="11"/>
      <c r="W51" s="11"/>
    </row>
    <row r="52" spans="1:23" x14ac:dyDescent="0.3">
      <c r="A52" s="31">
        <v>44</v>
      </c>
      <c r="B52" s="13">
        <f t="shared" si="2"/>
        <v>19.717423567968734</v>
      </c>
      <c r="C52" s="14">
        <f t="shared" si="0"/>
        <v>2.231528873350304</v>
      </c>
      <c r="D52" s="39">
        <v>48830</v>
      </c>
      <c r="E52" s="24">
        <v>40059.700359795635</v>
      </c>
      <c r="F52" s="36">
        <v>29717.878605189639</v>
      </c>
      <c r="G52" s="25">
        <f t="shared" si="4"/>
        <v>35.49136242234372</v>
      </c>
      <c r="H52" s="26">
        <f t="shared" si="1"/>
        <v>1.2397382629723912</v>
      </c>
      <c r="I52" s="39">
        <v>48830</v>
      </c>
      <c r="J52" s="24">
        <v>22255.389088775355</v>
      </c>
      <c r="K52" s="36">
        <v>16509.93255843869</v>
      </c>
      <c r="L52" s="41"/>
      <c r="M52" s="41"/>
      <c r="N52" s="41"/>
      <c r="O52" s="41"/>
      <c r="P52" s="12"/>
      <c r="Q52" s="12"/>
      <c r="R52" s="12"/>
      <c r="S52" s="12"/>
      <c r="T52" s="11"/>
      <c r="U52" s="11"/>
      <c r="V52" s="11"/>
      <c r="W52" s="11"/>
    </row>
    <row r="53" spans="1:23" x14ac:dyDescent="0.3">
      <c r="A53" s="31">
        <v>45</v>
      </c>
      <c r="B53" s="13">
        <f t="shared" si="2"/>
        <v>19.767005744455112</v>
      </c>
      <c r="C53" s="14">
        <f t="shared" si="0"/>
        <v>2.276520813609975</v>
      </c>
      <c r="D53" s="39">
        <v>48830</v>
      </c>
      <c r="E53" s="24">
        <v>39959.217405578464</v>
      </c>
      <c r="F53" s="36">
        <v>29643.33635428669</v>
      </c>
      <c r="G53" s="25">
        <f t="shared" si="4"/>
        <v>35.580610340019206</v>
      </c>
      <c r="H53" s="26">
        <f t="shared" si="1"/>
        <v>1.2647337853388749</v>
      </c>
      <c r="I53" s="39">
        <v>48830</v>
      </c>
      <c r="J53" s="24">
        <v>22199.565225321363</v>
      </c>
      <c r="K53" s="36">
        <v>16468.520196825935</v>
      </c>
      <c r="L53" s="41"/>
      <c r="M53" s="41"/>
      <c r="N53" s="41"/>
      <c r="O53" s="41"/>
      <c r="P53" s="12"/>
      <c r="Q53" s="12"/>
      <c r="R53" s="12"/>
      <c r="S53" s="12"/>
      <c r="T53" s="11"/>
      <c r="U53" s="11"/>
      <c r="V53" s="11"/>
      <c r="W53" s="11"/>
    </row>
    <row r="54" spans="1:23" x14ac:dyDescent="0.3">
      <c r="A54" s="31">
        <v>46</v>
      </c>
      <c r="B54" s="13">
        <f t="shared" si="2"/>
        <v>19.81549811405344</v>
      </c>
      <c r="C54" s="14">
        <f t="shared" si="0"/>
        <v>2.3214152748134111</v>
      </c>
      <c r="D54" s="39">
        <v>48830</v>
      </c>
      <c r="E54" s="24">
        <v>39861.429445460657</v>
      </c>
      <c r="F54" s="36">
        <v>29570.793357166658</v>
      </c>
      <c r="G54" s="25">
        <f t="shared" si="4"/>
        <v>35.667896605296193</v>
      </c>
      <c r="H54" s="26">
        <f t="shared" si="1"/>
        <v>1.2896751526741175</v>
      </c>
      <c r="I54" s="39">
        <v>48830</v>
      </c>
      <c r="J54" s="24">
        <v>22145.238580811481</v>
      </c>
      <c r="K54" s="36">
        <v>16428.218531759259</v>
      </c>
      <c r="L54" s="41"/>
      <c r="M54" s="41"/>
      <c r="N54" s="41"/>
      <c r="O54" s="41"/>
      <c r="P54" s="12"/>
      <c r="Q54" s="12"/>
      <c r="R54" s="12"/>
      <c r="S54" s="12"/>
      <c r="T54" s="11"/>
      <c r="U54" s="11"/>
      <c r="V54" s="11"/>
      <c r="W54" s="11"/>
    </row>
    <row r="55" spans="1:23" x14ac:dyDescent="0.3">
      <c r="A55" s="31">
        <v>47</v>
      </c>
      <c r="B55" s="13">
        <f t="shared" si="2"/>
        <v>19.862947555719327</v>
      </c>
      <c r="C55" s="14">
        <f t="shared" si="0"/>
        <v>2.3662147759367591</v>
      </c>
      <c r="D55" s="39">
        <v>48830</v>
      </c>
      <c r="E55" s="24">
        <v>39766.206792030927</v>
      </c>
      <c r="F55" s="36">
        <v>29500.153406551133</v>
      </c>
      <c r="G55" s="25">
        <f t="shared" si="4"/>
        <v>35.753305600294787</v>
      </c>
      <c r="H55" s="26">
        <f t="shared" si="1"/>
        <v>1.3145637644093104</v>
      </c>
      <c r="I55" s="39">
        <v>48830</v>
      </c>
      <c r="J55" s="24">
        <v>22092.337106683852</v>
      </c>
      <c r="K55" s="36">
        <v>16388.974114750632</v>
      </c>
      <c r="L55" s="41"/>
      <c r="M55" s="41"/>
      <c r="N55" s="41"/>
      <c r="O55" s="41"/>
      <c r="P55" s="12"/>
      <c r="Q55" s="12"/>
      <c r="R55" s="12"/>
      <c r="S55" s="12"/>
      <c r="T55" s="11"/>
      <c r="U55" s="11"/>
      <c r="V55" s="11"/>
      <c r="W55" s="11"/>
    </row>
    <row r="56" spans="1:23" x14ac:dyDescent="0.3">
      <c r="A56" s="31">
        <v>48</v>
      </c>
      <c r="B56" s="13">
        <f t="shared" si="2"/>
        <v>19.909397987180235</v>
      </c>
      <c r="C56" s="14">
        <f t="shared" si="0"/>
        <v>2.4109217180201759</v>
      </c>
      <c r="D56" s="39">
        <v>48830</v>
      </c>
      <c r="E56" s="24">
        <v>39673.428624441789</v>
      </c>
      <c r="F56" s="36">
        <v>29431.326872731297</v>
      </c>
      <c r="G56" s="25">
        <f t="shared" si="4"/>
        <v>35.836916376924421</v>
      </c>
      <c r="H56" s="26">
        <f t="shared" si="1"/>
        <v>1.3394009544556533</v>
      </c>
      <c r="I56" s="39">
        <v>48830</v>
      </c>
      <c r="J56" s="24">
        <v>22040.793680245439</v>
      </c>
      <c r="K56" s="36">
        <v>16350.737151517385</v>
      </c>
      <c r="L56" s="41"/>
      <c r="M56" s="41"/>
      <c r="N56" s="41"/>
      <c r="O56" s="41"/>
      <c r="P56" s="12"/>
      <c r="Q56" s="12"/>
      <c r="R56" s="12"/>
      <c r="S56" s="12"/>
      <c r="T56" s="11"/>
      <c r="U56" s="11"/>
      <c r="V56" s="11"/>
      <c r="W56" s="11"/>
    </row>
    <row r="57" spans="1:23" x14ac:dyDescent="0.3">
      <c r="A57" s="31">
        <v>49</v>
      </c>
      <c r="B57" s="13">
        <f t="shared" si="2"/>
        <v>19.954890609205648</v>
      </c>
      <c r="C57" s="14">
        <f t="shared" si="0"/>
        <v>2.455538392046869</v>
      </c>
      <c r="D57" s="39">
        <v>48830</v>
      </c>
      <c r="E57" s="24">
        <v>39582.982210667345</v>
      </c>
      <c r="F57" s="36">
        <v>29364.230126607821</v>
      </c>
      <c r="G57" s="25">
        <f t="shared" si="4"/>
        <v>35.918803096570166</v>
      </c>
      <c r="H57" s="26">
        <f t="shared" si="1"/>
        <v>1.3641879955815939</v>
      </c>
      <c r="I57" s="39">
        <v>48830</v>
      </c>
      <c r="J57" s="24">
        <v>21990.545672592973</v>
      </c>
      <c r="K57" s="36">
        <v>16313.461181448791</v>
      </c>
      <c r="L57" s="41"/>
      <c r="M57" s="41"/>
      <c r="N57" s="41"/>
      <c r="O57" s="41"/>
      <c r="P57" s="12"/>
      <c r="Q57" s="12"/>
      <c r="R57" s="12"/>
      <c r="S57" s="12"/>
      <c r="T57" s="11"/>
      <c r="U57" s="11"/>
      <c r="V57" s="11"/>
      <c r="W57" s="11"/>
    </row>
    <row r="58" spans="1:23" x14ac:dyDescent="0.3">
      <c r="A58" s="31">
        <v>50</v>
      </c>
      <c r="B58" s="13">
        <f t="shared" si="2"/>
        <v>19.999464125198195</v>
      </c>
      <c r="C58" s="14">
        <f t="shared" si="0"/>
        <v>2.5000669861450349</v>
      </c>
      <c r="D58" s="39">
        <v>48830</v>
      </c>
      <c r="E58" s="24">
        <v>39494.762212393653</v>
      </c>
      <c r="F58" s="36">
        <v>29298.785024030898</v>
      </c>
      <c r="G58" s="25">
        <f t="shared" si="4"/>
        <v>35.999035425356752</v>
      </c>
      <c r="H58" s="26">
        <f t="shared" si="1"/>
        <v>1.3889261034139082</v>
      </c>
      <c r="I58" s="39">
        <v>48830</v>
      </c>
      <c r="J58" s="24">
        <v>21941.534562440916</v>
      </c>
      <c r="K58" s="36">
        <v>16277.102791128274</v>
      </c>
      <c r="L58" s="41"/>
      <c r="M58" s="41"/>
      <c r="N58" s="41"/>
      <c r="O58" s="41"/>
      <c r="P58" s="12"/>
      <c r="Q58" s="12"/>
      <c r="R58" s="12"/>
      <c r="S58" s="12"/>
      <c r="T58" s="11"/>
      <c r="U58" s="11"/>
      <c r="V58" s="11"/>
      <c r="W58" s="11"/>
    </row>
    <row r="59" spans="1:23" x14ac:dyDescent="0.3">
      <c r="A59" s="31">
        <v>51</v>
      </c>
      <c r="B59" s="13">
        <f t="shared" si="2"/>
        <v>20.043154939038537</v>
      </c>
      <c r="C59" s="14">
        <f t="shared" si="0"/>
        <v>2.5445095921833176</v>
      </c>
      <c r="D59" s="39">
        <v>48830</v>
      </c>
      <c r="E59" s="24">
        <v>39408.670062293604</v>
      </c>
      <c r="F59" s="36">
        <v>29234.918443837982</v>
      </c>
      <c r="G59" s="25">
        <f t="shared" si="4"/>
        <v>36.077678890269368</v>
      </c>
      <c r="H59" s="26">
        <f t="shared" si="1"/>
        <v>1.4136164401018432</v>
      </c>
      <c r="I59" s="39">
        <v>48830</v>
      </c>
      <c r="J59" s="24">
        <v>21893.70559016311</v>
      </c>
      <c r="K59" s="36">
        <v>16241.621357687767</v>
      </c>
      <c r="L59" s="41"/>
      <c r="M59" s="41"/>
      <c r="N59" s="41"/>
      <c r="O59" s="41"/>
      <c r="P59" s="12"/>
      <c r="Q59" s="12"/>
      <c r="R59" s="12"/>
      <c r="S59" s="12"/>
      <c r="T59" s="11"/>
      <c r="U59" s="11"/>
      <c r="V59" s="11"/>
      <c r="W59" s="11"/>
    </row>
    <row r="60" spans="1:23" x14ac:dyDescent="0.3">
      <c r="A60" s="31">
        <v>52</v>
      </c>
      <c r="B60" s="13">
        <f t="shared" si="2"/>
        <v>20.085997333718264</v>
      </c>
      <c r="C60" s="14">
        <f t="shared" si="0"/>
        <v>2.5888682118217679</v>
      </c>
      <c r="D60" s="39">
        <v>48830</v>
      </c>
      <c r="E60" s="24">
        <v>39324.613404883923</v>
      </c>
      <c r="F60" s="36">
        <v>29172.561873059291</v>
      </c>
      <c r="G60" s="25">
        <f t="shared" si="4"/>
        <v>36.154795200692874</v>
      </c>
      <c r="H60" s="26">
        <f t="shared" si="1"/>
        <v>1.4382601176787599</v>
      </c>
      <c r="I60" s="39">
        <v>48830</v>
      </c>
      <c r="J60" s="24">
        <v>21847.007447157739</v>
      </c>
      <c r="K60" s="36">
        <v>16206.978818366273</v>
      </c>
      <c r="L60" s="41"/>
      <c r="M60" s="41"/>
      <c r="N60" s="41"/>
      <c r="O60" s="41"/>
      <c r="P60" s="12"/>
      <c r="Q60" s="12"/>
      <c r="R60" s="12"/>
      <c r="S60" s="12"/>
      <c r="T60" s="11"/>
      <c r="U60" s="11"/>
      <c r="V60" s="11"/>
      <c r="W60" s="11"/>
    </row>
    <row r="61" spans="1:23" x14ac:dyDescent="0.3">
      <c r="A61" s="31">
        <v>53</v>
      </c>
      <c r="B61" s="13">
        <f t="shared" si="2"/>
        <v>20.128023632956836</v>
      </c>
      <c r="C61" s="14">
        <f t="shared" si="0"/>
        <v>2.633144762072908</v>
      </c>
      <c r="D61" s="39">
        <v>48830</v>
      </c>
      <c r="E61" s="24">
        <v>39242.505593380331</v>
      </c>
      <c r="F61" s="36">
        <v>29111.65103366493</v>
      </c>
      <c r="G61" s="25">
        <f t="shared" si="4"/>
        <v>36.230442539322304</v>
      </c>
      <c r="H61" s="26">
        <f t="shared" si="1"/>
        <v>1.4628582011516156</v>
      </c>
      <c r="I61" s="39">
        <v>48830</v>
      </c>
      <c r="J61" s="24">
        <v>21801.391996322403</v>
      </c>
      <c r="K61" s="36">
        <v>16173.139463147181</v>
      </c>
      <c r="L61" s="41"/>
      <c r="M61" s="41"/>
      <c r="N61" s="41"/>
      <c r="O61" s="41"/>
      <c r="P61" s="12"/>
      <c r="Q61" s="12"/>
      <c r="R61" s="12"/>
      <c r="S61" s="12"/>
      <c r="T61" s="11"/>
      <c r="U61" s="11"/>
      <c r="V61" s="11"/>
      <c r="W61" s="11"/>
    </row>
    <row r="62" spans="1:23" x14ac:dyDescent="0.3">
      <c r="A62" s="31">
        <v>54</v>
      </c>
      <c r="B62" s="13">
        <f t="shared" si="2"/>
        <v>20.169264347711412</v>
      </c>
      <c r="C62" s="14">
        <f t="shared" si="0"/>
        <v>2.677341080421078</v>
      </c>
      <c r="D62" s="39">
        <v>48830</v>
      </c>
      <c r="E62" s="24">
        <v>39162.26523599639</v>
      </c>
      <c r="F62" s="36">
        <v>29052.125545991388</v>
      </c>
      <c r="G62" s="25">
        <f t="shared" si="4"/>
        <v>36.304675825880544</v>
      </c>
      <c r="H62" s="26">
        <f t="shared" si="1"/>
        <v>1.4874117113450431</v>
      </c>
      <c r="I62" s="39">
        <v>48830</v>
      </c>
      <c r="J62" s="24">
        <v>21756.814019997993</v>
      </c>
      <c r="K62" s="36">
        <v>16140.069747772992</v>
      </c>
      <c r="L62" s="41"/>
      <c r="M62" s="41"/>
      <c r="N62" s="41"/>
      <c r="O62" s="41"/>
      <c r="P62" s="12"/>
      <c r="Q62" s="12"/>
      <c r="R62" s="12"/>
      <c r="S62" s="12"/>
      <c r="T62" s="11"/>
      <c r="U62" s="11"/>
      <c r="V62" s="11"/>
      <c r="W62" s="11"/>
    </row>
    <row r="63" spans="1:23" x14ac:dyDescent="0.3">
      <c r="A63" s="31">
        <v>55</v>
      </c>
      <c r="B63" s="13">
        <f t="shared" si="2"/>
        <v>20.209748309242997</v>
      </c>
      <c r="C63" s="14">
        <f t="shared" si="0"/>
        <v>2.7214589295427078</v>
      </c>
      <c r="D63" s="39">
        <v>48830</v>
      </c>
      <c r="E63" s="24">
        <v>39083.815786006024</v>
      </c>
      <c r="F63" s="36">
        <v>28993.928624633547</v>
      </c>
      <c r="G63" s="25">
        <f t="shared" si="4"/>
        <v>36.377546956637396</v>
      </c>
      <c r="H63" s="26">
        <f t="shared" si="1"/>
        <v>1.5119216275237266</v>
      </c>
      <c r="I63" s="39">
        <v>48830</v>
      </c>
      <c r="J63" s="24">
        <v>21713.23099222557</v>
      </c>
      <c r="K63" s="36">
        <v>16107.738124796415</v>
      </c>
      <c r="L63" s="41"/>
      <c r="M63" s="41"/>
      <c r="N63" s="41"/>
      <c r="O63" s="41"/>
      <c r="P63" s="12"/>
      <c r="Q63" s="12"/>
      <c r="R63" s="12"/>
      <c r="S63" s="12"/>
      <c r="T63" s="11"/>
      <c r="U63" s="11"/>
      <c r="V63" s="11"/>
      <c r="W63" s="11"/>
    </row>
    <row r="64" spans="1:23" x14ac:dyDescent="0.3">
      <c r="A64" s="31">
        <v>56</v>
      </c>
      <c r="B64" s="13">
        <f t="shared" si="2"/>
        <v>20.249502790192629</v>
      </c>
      <c r="C64" s="14">
        <f t="shared" si="0"/>
        <v>2.7655000016653388</v>
      </c>
      <c r="D64" s="39">
        <v>48830</v>
      </c>
      <c r="E64" s="24">
        <v>39007.085170632279</v>
      </c>
      <c r="F64" s="36">
        <v>28937.006803139673</v>
      </c>
      <c r="G64" s="25">
        <f t="shared" si="4"/>
        <v>36.449105022346735</v>
      </c>
      <c r="H64" s="26">
        <f t="shared" si="1"/>
        <v>1.536388889814077</v>
      </c>
      <c r="I64" s="39">
        <v>48830</v>
      </c>
      <c r="J64" s="24">
        <v>21670.602872573494</v>
      </c>
      <c r="K64" s="36">
        <v>16076.114890633155</v>
      </c>
      <c r="L64" s="41"/>
      <c r="M64" s="41"/>
      <c r="N64" s="41"/>
      <c r="O64" s="41"/>
      <c r="P64" s="12"/>
      <c r="Q64" s="12"/>
      <c r="R64" s="12"/>
      <c r="S64" s="12"/>
      <c r="T64" s="11"/>
      <c r="U64" s="11"/>
      <c r="V64" s="11"/>
      <c r="W64" s="11"/>
    </row>
    <row r="65" spans="1:23" x14ac:dyDescent="0.3">
      <c r="A65" s="31">
        <v>57</v>
      </c>
      <c r="B65" s="13">
        <f t="shared" si="2"/>
        <v>20.288553614941119</v>
      </c>
      <c r="C65" s="14">
        <f t="shared" si="0"/>
        <v>2.8094659225990086</v>
      </c>
      <c r="D65" s="39">
        <v>48830</v>
      </c>
      <c r="E65" s="24">
        <v>38932.005454460406</v>
      </c>
      <c r="F65" s="36">
        <v>28881.309684317806</v>
      </c>
      <c r="G65" s="25">
        <f t="shared" si="4"/>
        <v>36.519396506894012</v>
      </c>
      <c r="H65" s="26">
        <f t="shared" si="1"/>
        <v>1.5608144014438938</v>
      </c>
      <c r="I65" s="39">
        <v>48830</v>
      </c>
      <c r="J65" s="24">
        <v>21628.891919144673</v>
      </c>
      <c r="K65" s="36">
        <v>16045.172046843229</v>
      </c>
      <c r="L65" s="41"/>
      <c r="M65" s="41"/>
      <c r="N65" s="41"/>
      <c r="O65" s="41"/>
      <c r="P65" s="12"/>
      <c r="Q65" s="12"/>
      <c r="R65" s="12"/>
      <c r="S65" s="12"/>
      <c r="T65" s="11"/>
      <c r="U65" s="11"/>
      <c r="V65" s="11"/>
      <c r="W65" s="11"/>
    </row>
    <row r="66" spans="1:23" x14ac:dyDescent="0.3">
      <c r="A66" s="31">
        <v>58</v>
      </c>
      <c r="B66" s="13">
        <f t="shared" si="2"/>
        <v>20.326925260370714</v>
      </c>
      <c r="C66" s="14">
        <f t="shared" si="0"/>
        <v>2.8533582554699777</v>
      </c>
      <c r="D66" s="39">
        <v>48830</v>
      </c>
      <c r="E66" s="24">
        <v>38858.512533616442</v>
      </c>
      <c r="F66" s="36">
        <v>28826.78971336531</v>
      </c>
      <c r="G66" s="25">
        <f t="shared" si="4"/>
        <v>36.588465468667287</v>
      </c>
      <c r="H66" s="26">
        <f t="shared" si="1"/>
        <v>1.5851990308166541</v>
      </c>
      <c r="I66" s="39">
        <v>48830</v>
      </c>
      <c r="J66" s="24">
        <v>21588.062518675801</v>
      </c>
      <c r="K66" s="36">
        <v>16014.883174091839</v>
      </c>
      <c r="L66" s="41"/>
      <c r="M66" s="41"/>
      <c r="N66" s="41"/>
      <c r="O66" s="41"/>
      <c r="P66" s="12"/>
      <c r="Q66" s="12"/>
      <c r="R66" s="12"/>
      <c r="S66" s="12"/>
      <c r="T66" s="11"/>
      <c r="U66" s="11"/>
      <c r="V66" s="11"/>
      <c r="W66" s="11"/>
    </row>
    <row r="67" spans="1:23" x14ac:dyDescent="0.3">
      <c r="A67" s="31">
        <v>59</v>
      </c>
      <c r="B67" s="13">
        <f t="shared" si="2"/>
        <v>20.364640948013403</v>
      </c>
      <c r="C67" s="14">
        <f t="shared" si="0"/>
        <v>2.8971785041835236</v>
      </c>
      <c r="D67" s="39">
        <v>48830</v>
      </c>
      <c r="E67" s="24">
        <v>38786.545857419267</v>
      </c>
      <c r="F67" s="36">
        <v>28773.401971379277</v>
      </c>
      <c r="G67" s="25">
        <f t="shared" si="4"/>
        <v>36.656353706424127</v>
      </c>
      <c r="H67" s="26">
        <f t="shared" si="1"/>
        <v>1.6095436134352907</v>
      </c>
      <c r="I67" s="39">
        <v>48830</v>
      </c>
      <c r="J67" s="24">
        <v>21548.08103189959</v>
      </c>
      <c r="K67" s="36">
        <v>15985.22331743293</v>
      </c>
      <c r="L67" s="41"/>
      <c r="M67" s="41"/>
      <c r="N67" s="41"/>
      <c r="O67" s="41"/>
      <c r="P67" s="12"/>
      <c r="Q67" s="12"/>
      <c r="R67" s="12"/>
      <c r="S67" s="12"/>
      <c r="T67" s="11"/>
      <c r="U67" s="11"/>
      <c r="V67" s="11"/>
      <c r="W67" s="11"/>
    </row>
    <row r="68" spans="1:23" x14ac:dyDescent="0.3">
      <c r="A68" s="31">
        <v>60</v>
      </c>
      <c r="B68" s="13">
        <f t="shared" si="2"/>
        <v>20.401722728454491</v>
      </c>
      <c r="C68" s="14">
        <f t="shared" si="0"/>
        <v>2.9409281166397476</v>
      </c>
      <c r="D68" s="39">
        <v>48830</v>
      </c>
      <c r="E68" s="24">
        <v>38716.048174615898</v>
      </c>
      <c r="F68" s="36">
        <v>28721.103987103779</v>
      </c>
      <c r="G68" s="25">
        <f t="shared" si="4"/>
        <v>36.723100911218083</v>
      </c>
      <c r="H68" s="26">
        <f t="shared" si="1"/>
        <v>1.6338489536887488</v>
      </c>
      <c r="I68" s="39">
        <v>48830</v>
      </c>
      <c r="J68" s="24">
        <v>21508.915652564385</v>
      </c>
      <c r="K68" s="36">
        <v>15956.168881724319</v>
      </c>
      <c r="L68" s="41"/>
      <c r="M68" s="41"/>
      <c r="N68" s="41"/>
      <c r="O68" s="41"/>
      <c r="P68" s="12"/>
      <c r="Q68" s="12"/>
      <c r="R68" s="12"/>
      <c r="S68" s="12"/>
      <c r="T68" s="11"/>
      <c r="U68" s="11"/>
      <c r="V68" s="11"/>
      <c r="W68" s="11"/>
    </row>
    <row r="69" spans="1:23" x14ac:dyDescent="0.3">
      <c r="A69" s="31">
        <v>61</v>
      </c>
      <c r="B69" s="13">
        <f t="shared" si="2"/>
        <v>20.438191558759677</v>
      </c>
      <c r="C69" s="14">
        <f t="shared" si="0"/>
        <v>2.9846084877238463</v>
      </c>
      <c r="D69" s="39">
        <v>48830</v>
      </c>
      <c r="E69" s="24">
        <v>38646.965301656797</v>
      </c>
      <c r="F69" s="36">
        <v>28669.855565027297</v>
      </c>
      <c r="G69" s="25">
        <f t="shared" si="4"/>
        <v>36.788744805767422</v>
      </c>
      <c r="H69" s="26">
        <f t="shared" si="1"/>
        <v>1.6581158265132478</v>
      </c>
      <c r="I69" s="39">
        <v>48830</v>
      </c>
      <c r="J69" s="24">
        <v>21470.536278698219</v>
      </c>
      <c r="K69" s="36">
        <v>15927.697536126274</v>
      </c>
      <c r="L69" s="41"/>
      <c r="M69" s="41"/>
      <c r="N69" s="41"/>
      <c r="O69" s="41"/>
      <c r="P69" s="12"/>
      <c r="Q69" s="12"/>
      <c r="R69" s="12"/>
      <c r="S69" s="12"/>
      <c r="T69" s="11"/>
      <c r="U69" s="11"/>
      <c r="V69" s="11"/>
      <c r="W69" s="11"/>
    </row>
    <row r="70" spans="1:23" x14ac:dyDescent="0.3">
      <c r="A70" s="31">
        <v>62</v>
      </c>
      <c r="B70" s="13">
        <f t="shared" si="2"/>
        <v>20.474067373606374</v>
      </c>
      <c r="C70" s="14">
        <f t="shared" si="0"/>
        <v>3.0282209620901086</v>
      </c>
      <c r="D70" s="39">
        <v>48830</v>
      </c>
      <c r="E70" s="24">
        <v>38579.245910768383</v>
      </c>
      <c r="F70" s="36">
        <v>28619.618628166452</v>
      </c>
      <c r="G70" s="25">
        <f t="shared" si="4"/>
        <v>36.853321272491478</v>
      </c>
      <c r="H70" s="26">
        <f t="shared" si="1"/>
        <v>1.6823449789389491</v>
      </c>
      <c r="I70" s="39">
        <v>48830</v>
      </c>
      <c r="J70" s="24">
        <v>21432.914394871321</v>
      </c>
      <c r="K70" s="36">
        <v>15899.78812675914</v>
      </c>
      <c r="L70" s="41"/>
      <c r="M70" s="41"/>
      <c r="N70" s="41"/>
      <c r="O70" s="41"/>
      <c r="P70" s="12"/>
      <c r="Q70" s="12"/>
      <c r="R70" s="12"/>
      <c r="S70" s="12"/>
      <c r="T70" s="11"/>
      <c r="U70" s="11"/>
      <c r="V70" s="11"/>
      <c r="W70" s="11"/>
    </row>
    <row r="71" spans="1:23" x14ac:dyDescent="0.3">
      <c r="A71" s="31">
        <v>63</v>
      </c>
      <c r="B71" s="13">
        <f t="shared" si="2"/>
        <v>20.509369150723806</v>
      </c>
      <c r="C71" s="14">
        <f t="shared" si="0"/>
        <v>3.0717668367569773</v>
      </c>
      <c r="D71" s="39">
        <v>48830</v>
      </c>
      <c r="E71" s="24">
        <v>38512.841335840123</v>
      </c>
      <c r="F71" s="36">
        <v>28570.35707406537</v>
      </c>
      <c r="G71" s="25">
        <f t="shared" si="4"/>
        <v>36.916864471302851</v>
      </c>
      <c r="H71" s="26">
        <f t="shared" si="1"/>
        <v>1.706537131531654</v>
      </c>
      <c r="I71" s="39">
        <v>48830</v>
      </c>
      <c r="J71" s="24">
        <v>21396.022964355623</v>
      </c>
      <c r="K71" s="36">
        <v>15872.420596702985</v>
      </c>
      <c r="L71" s="41"/>
      <c r="M71" s="41"/>
      <c r="N71" s="41"/>
      <c r="O71" s="41"/>
      <c r="P71" s="12"/>
      <c r="Q71" s="12"/>
      <c r="R71" s="12"/>
      <c r="S71" s="12"/>
      <c r="T71" s="11"/>
      <c r="U71" s="11"/>
      <c r="V71" s="11"/>
      <c r="W71" s="11"/>
    </row>
    <row r="72" spans="1:23" x14ac:dyDescent="0.3">
      <c r="A72" s="31">
        <v>64</v>
      </c>
      <c r="B72" s="13">
        <f t="shared" si="2"/>
        <v>20.54411497117961</v>
      </c>
      <c r="C72" s="14">
        <f t="shared" si="0"/>
        <v>3.1152473635288085</v>
      </c>
      <c r="D72" s="39">
        <v>48830</v>
      </c>
      <c r="E72" s="24">
        <v>38447.705394370991</v>
      </c>
      <c r="F72" s="36">
        <v>28522.036642708448</v>
      </c>
      <c r="G72" s="25">
        <f t="shared" si="4"/>
        <v>36.979406948123298</v>
      </c>
      <c r="H72" s="26">
        <f t="shared" si="1"/>
        <v>1.7306929797382269</v>
      </c>
      <c r="I72" s="39">
        <v>48830</v>
      </c>
      <c r="J72" s="24">
        <v>21359.836330206104</v>
      </c>
      <c r="K72" s="36">
        <v>15845.575912615805</v>
      </c>
      <c r="L72" s="41"/>
      <c r="M72" s="41"/>
      <c r="N72" s="41"/>
      <c r="O72" s="41"/>
      <c r="P72" s="12"/>
      <c r="Q72" s="12"/>
      <c r="R72" s="12"/>
      <c r="S72" s="12"/>
      <c r="T72" s="11"/>
      <c r="U72" s="11"/>
      <c r="V72" s="11"/>
      <c r="W72" s="11"/>
    </row>
    <row r="73" spans="1:23" x14ac:dyDescent="0.3">
      <c r="A73" s="31">
        <v>65</v>
      </c>
      <c r="B73" s="13">
        <f t="shared" si="2"/>
        <v>20.578322074992521</v>
      </c>
      <c r="C73" s="14">
        <f t="shared" ref="C73:C136" si="5">A73/B73</f>
        <v>3.1586637512584281</v>
      </c>
      <c r="D73" s="39">
        <v>48830</v>
      </c>
      <c r="E73" s="24">
        <v>38383.794223916928</v>
      </c>
      <c r="F73" s="36">
        <v>28474.624795190597</v>
      </c>
      <c r="G73" s="25">
        <f t="shared" si="4"/>
        <v>37.040979734986536</v>
      </c>
      <c r="H73" s="26">
        <f t="shared" ref="H73:H136" si="6">A73/G73</f>
        <v>1.7548131951435713</v>
      </c>
      <c r="I73" s="39">
        <v>48830</v>
      </c>
      <c r="J73" s="24">
        <v>21324.330124398293</v>
      </c>
      <c r="K73" s="36">
        <v>15819.235997328109</v>
      </c>
      <c r="L73" s="41"/>
      <c r="M73" s="41"/>
      <c r="N73" s="41"/>
      <c r="O73" s="41"/>
      <c r="P73" s="12"/>
      <c r="Q73" s="12"/>
      <c r="R73" s="12"/>
      <c r="S73" s="12"/>
      <c r="T73" s="11"/>
      <c r="U73" s="11"/>
      <c r="V73" s="11"/>
      <c r="W73" s="11"/>
    </row>
    <row r="74" spans="1:23" x14ac:dyDescent="0.3">
      <c r="A74" s="31">
        <v>66</v>
      </c>
      <c r="B74" s="13">
        <f t="shared" ref="B74:B96" si="7">(2.206314*LN($A74)+11.368313)</f>
        <v>20.61200691249929</v>
      </c>
      <c r="C74" s="14">
        <f t="shared" si="5"/>
        <v>3.2020171679632545</v>
      </c>
      <c r="D74" s="39">
        <v>48830</v>
      </c>
      <c r="E74" s="24">
        <v>38321.066131654261</v>
      </c>
      <c r="F74" s="36">
        <v>28428.090602117405</v>
      </c>
      <c r="G74" s="25">
        <f t="shared" si="4"/>
        <v>37.10161244249872</v>
      </c>
      <c r="H74" s="26">
        <f t="shared" si="6"/>
        <v>1.7788984266462526</v>
      </c>
      <c r="I74" s="39">
        <v>48830</v>
      </c>
      <c r="J74" s="24">
        <v>21289.48118425237</v>
      </c>
      <c r="K74" s="36">
        <v>15793.383667843003</v>
      </c>
      <c r="L74" s="41"/>
      <c r="M74" s="41"/>
      <c r="N74" s="41"/>
      <c r="O74" s="41"/>
      <c r="P74" s="12"/>
      <c r="Q74" s="12"/>
      <c r="R74" s="12"/>
      <c r="S74" s="12"/>
      <c r="T74" s="11"/>
      <c r="U74" s="11"/>
      <c r="V74" s="11"/>
      <c r="W74" s="11"/>
    </row>
    <row r="75" spans="1:23" x14ac:dyDescent="0.3">
      <c r="A75" s="31">
        <v>67</v>
      </c>
      <c r="B75" s="13">
        <f t="shared" si="7"/>
        <v>20.645185191858957</v>
      </c>
      <c r="C75" s="14">
        <f t="shared" si="5"/>
        <v>3.2453087428065408</v>
      </c>
      <c r="D75" s="39">
        <v>48830</v>
      </c>
      <c r="E75" s="24">
        <v>38259.481455824971</v>
      </c>
      <c r="F75" s="36">
        <v>28382.40464081971</v>
      </c>
      <c r="G75" s="25">
        <f t="shared" si="4"/>
        <v>37.161333345346122</v>
      </c>
      <c r="H75" s="26">
        <f t="shared" si="6"/>
        <v>1.8029493015591893</v>
      </c>
      <c r="I75" s="39">
        <v>48830</v>
      </c>
      <c r="J75" s="24">
        <v>21255.267475458317</v>
      </c>
      <c r="K75" s="36">
        <v>15768.002578233172</v>
      </c>
      <c r="L75" s="41"/>
      <c r="M75" s="41"/>
      <c r="N75" s="41"/>
      <c r="O75" s="41"/>
      <c r="P75" s="12"/>
      <c r="Q75" s="12"/>
      <c r="R75" s="12"/>
      <c r="S75" s="12"/>
      <c r="T75" s="11"/>
      <c r="U75" s="11"/>
      <c r="V75" s="11"/>
      <c r="W75" s="11"/>
    </row>
    <row r="76" spans="1:23" x14ac:dyDescent="0.3">
      <c r="A76" s="31">
        <v>68</v>
      </c>
      <c r="B76" s="13">
        <f t="shared" si="7"/>
        <v>20.67787192303792</v>
      </c>
      <c r="C76" s="14">
        <f t="shared" si="5"/>
        <v>3.2885395679542291</v>
      </c>
      <c r="D76" s="39">
        <v>48830</v>
      </c>
      <c r="E76" s="24">
        <v>38199.002437962416</v>
      </c>
      <c r="F76" s="36">
        <v>28337.538900565589</v>
      </c>
      <c r="G76" s="25">
        <f t="shared" si="4"/>
        <v>37.220169461468259</v>
      </c>
      <c r="H76" s="26">
        <f t="shared" si="6"/>
        <v>1.826966426641238</v>
      </c>
      <c r="I76" s="39">
        <v>48830</v>
      </c>
      <c r="J76" s="24">
        <v>21221.66802109023</v>
      </c>
      <c r="K76" s="36">
        <v>15743.077166980882</v>
      </c>
      <c r="L76" s="41"/>
      <c r="M76" s="41"/>
      <c r="N76" s="41"/>
      <c r="O76" s="41"/>
      <c r="P76" s="12"/>
      <c r="Q76" s="12"/>
      <c r="R76" s="12"/>
      <c r="S76" s="12"/>
      <c r="T76" s="11"/>
      <c r="U76" s="11"/>
      <c r="V76" s="11"/>
      <c r="W76" s="11"/>
    </row>
    <row r="77" spans="1:23" x14ac:dyDescent="0.3">
      <c r="A77" s="31">
        <v>69</v>
      </c>
      <c r="B77" s="13">
        <f t="shared" si="7"/>
        <v>20.710081458584</v>
      </c>
      <c r="C77" s="14">
        <f t="shared" si="5"/>
        <v>3.3317107003169508</v>
      </c>
      <c r="D77" s="39">
        <v>48830</v>
      </c>
      <c r="E77" s="24">
        <v>38139.593104913154</v>
      </c>
      <c r="F77" s="36">
        <v>28293.466695039431</v>
      </c>
      <c r="G77" s="25">
        <f t="shared" ref="G77:G140" si="8">1.8*(2.206314*LN($A77)+11.368313)</f>
        <v>37.2781466254512</v>
      </c>
      <c r="H77" s="26">
        <f t="shared" si="6"/>
        <v>1.8509503890649728</v>
      </c>
      <c r="I77" s="39">
        <v>48830</v>
      </c>
      <c r="J77" s="24">
        <v>21188.662836062864</v>
      </c>
      <c r="K77" s="36">
        <v>15718.592608355239</v>
      </c>
      <c r="L77" s="41"/>
      <c r="M77" s="41"/>
      <c r="N77" s="41"/>
      <c r="O77" s="41"/>
      <c r="P77" s="12"/>
      <c r="Q77" s="12"/>
      <c r="R77" s="12"/>
      <c r="S77" s="12"/>
      <c r="T77" s="11"/>
      <c r="U77" s="11"/>
      <c r="V77" s="11"/>
      <c r="W77" s="11"/>
    </row>
    <row r="78" spans="1:23" x14ac:dyDescent="0.3">
      <c r="A78" s="31">
        <v>70</v>
      </c>
      <c r="B78" s="13">
        <f t="shared" si="7"/>
        <v>20.741827531466889</v>
      </c>
      <c r="C78" s="14">
        <f t="shared" si="5"/>
        <v>3.374823163185829</v>
      </c>
      <c r="D78" s="39">
        <v>48830</v>
      </c>
      <c r="E78" s="24">
        <v>38081.219159772809</v>
      </c>
      <c r="F78" s="36">
        <v>28250.162581433833</v>
      </c>
      <c r="G78" s="25">
        <f t="shared" si="8"/>
        <v>37.335289556640404</v>
      </c>
      <c r="H78" s="26">
        <f t="shared" si="6"/>
        <v>1.8749017573254603</v>
      </c>
      <c r="I78" s="39">
        <v>48830</v>
      </c>
      <c r="J78" s="24">
        <v>21156.232866540449</v>
      </c>
      <c r="K78" s="36">
        <v>15694.534767463239</v>
      </c>
      <c r="L78" s="41"/>
      <c r="M78" s="41"/>
      <c r="N78" s="41"/>
      <c r="O78" s="41"/>
      <c r="P78" s="12"/>
      <c r="Q78" s="12"/>
      <c r="R78" s="12"/>
      <c r="S78" s="12"/>
      <c r="T78" s="11"/>
      <c r="U78" s="11"/>
      <c r="V78" s="11"/>
      <c r="W78" s="11"/>
    </row>
    <row r="79" spans="1:23" x14ac:dyDescent="0.3">
      <c r="A79" s="31">
        <v>71</v>
      </c>
      <c r="B79" s="13">
        <f t="shared" si="7"/>
        <v>20.773123290234533</v>
      </c>
      <c r="C79" s="14">
        <f t="shared" si="5"/>
        <v>3.4178779477700001</v>
      </c>
      <c r="D79" s="39">
        <v>48830</v>
      </c>
      <c r="E79" s="24">
        <v>38023.847880945308</v>
      </c>
      <c r="F79" s="36">
        <v>28207.602285567737</v>
      </c>
      <c r="G79" s="25">
        <f t="shared" si="8"/>
        <v>37.391621922422161</v>
      </c>
      <c r="H79" s="26">
        <f t="shared" si="6"/>
        <v>1.8988210820944444</v>
      </c>
      <c r="I79" s="39">
        <v>48830</v>
      </c>
      <c r="J79" s="24">
        <v>21124.359933858508</v>
      </c>
      <c r="K79" s="36">
        <v>15670.890158648743</v>
      </c>
      <c r="L79" s="41"/>
      <c r="M79" s="41"/>
      <c r="N79" s="41"/>
      <c r="O79" s="41"/>
      <c r="P79" s="12"/>
      <c r="Q79" s="12"/>
      <c r="R79" s="12"/>
      <c r="S79" s="12"/>
      <c r="T79" s="11"/>
      <c r="U79" s="11"/>
      <c r="V79" s="11"/>
      <c r="W79" s="11"/>
    </row>
    <row r="80" spans="1:23" x14ac:dyDescent="0.3">
      <c r="A80" s="31">
        <v>72</v>
      </c>
      <c r="B80" s="13">
        <f t="shared" si="7"/>
        <v>20.803981331710787</v>
      </c>
      <c r="C80" s="14">
        <f t="shared" si="5"/>
        <v>3.460876014643067</v>
      </c>
      <c r="D80" s="39">
        <v>48830</v>
      </c>
      <c r="E80" s="24">
        <v>37967.448028614715</v>
      </c>
      <c r="F80" s="36">
        <v>28165.762632503494</v>
      </c>
      <c r="G80" s="25">
        <f t="shared" si="8"/>
        <v>37.447166397079421</v>
      </c>
      <c r="H80" s="26">
        <f t="shared" si="6"/>
        <v>1.9227088970239261</v>
      </c>
      <c r="I80" s="39">
        <v>48830</v>
      </c>
      <c r="J80" s="24">
        <v>21093.026682563723</v>
      </c>
      <c r="K80" s="36">
        <v>15647.645906946382</v>
      </c>
      <c r="L80" s="41"/>
      <c r="M80" s="41"/>
      <c r="N80" s="41"/>
      <c r="O80" s="41"/>
      <c r="P80" s="12"/>
      <c r="Q80" s="12"/>
      <c r="R80" s="12"/>
      <c r="S80" s="12"/>
      <c r="T80" s="11"/>
      <c r="U80" s="11"/>
      <c r="V80" s="11"/>
      <c r="W80" s="11"/>
    </row>
    <row r="81" spans="1:23" x14ac:dyDescent="0.3">
      <c r="A81" s="31">
        <v>73</v>
      </c>
      <c r="B81" s="13">
        <f t="shared" si="7"/>
        <v>20.83441373143787</v>
      </c>
      <c r="C81" s="14">
        <f t="shared" si="5"/>
        <v>3.5038182951050558</v>
      </c>
      <c r="D81" s="39">
        <v>48830</v>
      </c>
      <c r="E81" s="24">
        <v>37911.989757990064</v>
      </c>
      <c r="F81" s="36">
        <v>28124.621482188471</v>
      </c>
      <c r="G81" s="25">
        <f t="shared" si="8"/>
        <v>37.50194471658817</v>
      </c>
      <c r="H81" s="26">
        <f t="shared" si="6"/>
        <v>1.9465657195028085</v>
      </c>
      <c r="I81" s="39">
        <v>48830</v>
      </c>
      <c r="J81" s="24">
        <v>21062.216532216702</v>
      </c>
      <c r="K81" s="36">
        <v>15624.789712326929</v>
      </c>
      <c r="L81" s="41"/>
      <c r="M81" s="41"/>
      <c r="N81" s="41"/>
      <c r="O81" s="41"/>
      <c r="P81" s="12"/>
      <c r="Q81" s="12"/>
      <c r="R81" s="12"/>
      <c r="S81" s="12"/>
      <c r="T81" s="11"/>
      <c r="U81" s="11"/>
      <c r="V81" s="11"/>
      <c r="W81" s="11"/>
    </row>
    <row r="82" spans="1:23" x14ac:dyDescent="0.3">
      <c r="A82" s="31">
        <v>74</v>
      </c>
      <c r="B82" s="13">
        <f t="shared" si="7"/>
        <v>20.864432072047666</v>
      </c>
      <c r="C82" s="14">
        <f t="shared" si="5"/>
        <v>3.5467056924659217</v>
      </c>
      <c r="D82" s="39">
        <v>48830</v>
      </c>
      <c r="E82" s="24">
        <v>37857.44453874707</v>
      </c>
      <c r="F82" s="36">
        <v>28084.157669693668</v>
      </c>
      <c r="G82" s="25">
        <f t="shared" si="8"/>
        <v>37.5559777296858</v>
      </c>
      <c r="H82" s="26">
        <f t="shared" si="6"/>
        <v>1.9703920513699564</v>
      </c>
      <c r="I82" s="39">
        <v>48830</v>
      </c>
      <c r="J82" s="24">
        <v>21031.913632637261</v>
      </c>
      <c r="K82" s="36">
        <v>15602.309816496483</v>
      </c>
      <c r="L82" s="41"/>
      <c r="M82" s="41"/>
      <c r="N82" s="41"/>
      <c r="O82" s="41"/>
      <c r="P82" s="12"/>
      <c r="Q82" s="12"/>
      <c r="R82" s="12"/>
      <c r="S82" s="12"/>
      <c r="T82" s="11"/>
      <c r="U82" s="11"/>
      <c r="V82" s="11"/>
      <c r="W82" s="11"/>
    </row>
    <row r="83" spans="1:23" x14ac:dyDescent="0.3">
      <c r="A83" s="31">
        <v>75</v>
      </c>
      <c r="B83" s="13">
        <f t="shared" si="7"/>
        <v>20.894047469728751</v>
      </c>
      <c r="C83" s="14">
        <f t="shared" si="5"/>
        <v>3.5895390832561205</v>
      </c>
      <c r="D83" s="39">
        <v>48830</v>
      </c>
      <c r="E83" s="24">
        <v>37803.785080146292</v>
      </c>
      <c r="F83" s="36">
        <v>28044.350949663421</v>
      </c>
      <c r="G83" s="25">
        <f t="shared" si="8"/>
        <v>37.609285445511752</v>
      </c>
      <c r="H83" s="26">
        <f t="shared" si="6"/>
        <v>1.9941883795867335</v>
      </c>
      <c r="I83" s="39">
        <v>48830</v>
      </c>
      <c r="J83" s="24">
        <v>21002.102822303492</v>
      </c>
      <c r="K83" s="36">
        <v>15580.194972035231</v>
      </c>
      <c r="L83" s="41"/>
      <c r="M83" s="41"/>
      <c r="N83" s="41"/>
      <c r="O83" s="41"/>
      <c r="P83" s="12"/>
      <c r="Q83" s="12"/>
      <c r="R83" s="12"/>
      <c r="S83" s="12"/>
      <c r="T83" s="11"/>
      <c r="U83" s="11"/>
      <c r="V83" s="11"/>
      <c r="W83" s="11"/>
    </row>
    <row r="84" spans="1:23" x14ac:dyDescent="0.3">
      <c r="A84" s="31">
        <v>76</v>
      </c>
      <c r="B84" s="13">
        <f t="shared" si="7"/>
        <v>20.923270598940498</v>
      </c>
      <c r="C84" s="14">
        <f t="shared" si="5"/>
        <v>3.6323193183693019</v>
      </c>
      <c r="D84" s="39">
        <v>48830</v>
      </c>
      <c r="E84" s="24">
        <v>37750.985261357629</v>
      </c>
      <c r="F84" s="36">
        <v>28005.181944627318</v>
      </c>
      <c r="G84" s="25">
        <f t="shared" si="8"/>
        <v>37.661887078092896</v>
      </c>
      <c r="H84" s="26">
        <f t="shared" si="6"/>
        <v>2.0179551768718342</v>
      </c>
      <c r="I84" s="39">
        <v>48830</v>
      </c>
      <c r="J84" s="24">
        <v>20972.769589643125</v>
      </c>
      <c r="K84" s="36">
        <v>15558.434413681842</v>
      </c>
      <c r="L84" s="41"/>
      <c r="M84" s="41"/>
      <c r="N84" s="41"/>
      <c r="O84" s="41"/>
      <c r="P84" s="12"/>
      <c r="Q84" s="12"/>
      <c r="R84" s="12"/>
      <c r="S84" s="12"/>
      <c r="T84" s="11"/>
      <c r="U84" s="11"/>
      <c r="V84" s="11"/>
      <c r="W84" s="11"/>
    </row>
    <row r="85" spans="1:23" x14ac:dyDescent="0.3">
      <c r="A85" s="31">
        <v>77</v>
      </c>
      <c r="B85" s="13">
        <f t="shared" si="7"/>
        <v>20.952111715511691</v>
      </c>
      <c r="C85" s="14">
        <f t="shared" si="5"/>
        <v>3.6750472241417937</v>
      </c>
      <c r="D85" s="39">
        <v>48830</v>
      </c>
      <c r="E85" s="24">
        <v>37699.020066565623</v>
      </c>
      <c r="F85" s="36">
        <v>27966.632096858772</v>
      </c>
      <c r="G85" s="25">
        <f t="shared" si="8"/>
        <v>37.713801087921048</v>
      </c>
      <c r="H85" s="26">
        <f t="shared" si="6"/>
        <v>2.0416929023009964</v>
      </c>
      <c r="I85" s="39">
        <v>48830</v>
      </c>
      <c r="J85" s="24">
        <v>20943.9000369809</v>
      </c>
      <c r="K85" s="36">
        <v>15537.017831588204</v>
      </c>
      <c r="L85" s="41"/>
      <c r="M85" s="41"/>
      <c r="N85" s="41"/>
      <c r="O85" s="41"/>
      <c r="P85" s="12"/>
      <c r="Q85" s="12"/>
      <c r="R85" s="12"/>
      <c r="S85" s="12"/>
      <c r="T85" s="11"/>
      <c r="U85" s="11"/>
      <c r="V85" s="11"/>
      <c r="W85" s="11"/>
    </row>
    <row r="86" spans="1:23" x14ac:dyDescent="0.3">
      <c r="A86" s="31">
        <v>78</v>
      </c>
      <c r="B86" s="13">
        <f t="shared" si="7"/>
        <v>20.98058067824882</v>
      </c>
      <c r="C86" s="14">
        <f t="shared" si="5"/>
        <v>3.7177236033731362</v>
      </c>
      <c r="D86" s="39">
        <v>48830</v>
      </c>
      <c r="E86" s="24">
        <v>37647.865524469758</v>
      </c>
      <c r="F86" s="36">
        <v>27928.683623493882</v>
      </c>
      <c r="G86" s="25">
        <f t="shared" si="8"/>
        <v>37.765045220847881</v>
      </c>
      <c r="H86" s="26">
        <f t="shared" si="6"/>
        <v>2.0654020018739643</v>
      </c>
      <c r="I86" s="39">
        <v>48830</v>
      </c>
      <c r="J86" s="24">
        <v>20915.48084692764</v>
      </c>
      <c r="K86" s="36">
        <v>15515.93534638549</v>
      </c>
      <c r="L86" s="41"/>
      <c r="M86" s="41"/>
      <c r="N86" s="41"/>
      <c r="O86" s="41"/>
      <c r="P86" s="12"/>
      <c r="Q86" s="12"/>
      <c r="R86" s="12"/>
      <c r="S86" s="12"/>
      <c r="T86" s="11"/>
      <c r="U86" s="11"/>
      <c r="V86" s="11"/>
      <c r="W86" s="11"/>
    </row>
    <row r="87" spans="1:23" x14ac:dyDescent="0.3">
      <c r="A87" s="31">
        <v>79</v>
      </c>
      <c r="B87" s="13">
        <f t="shared" si="7"/>
        <v>21.008686969167925</v>
      </c>
      <c r="C87" s="14">
        <f t="shared" si="5"/>
        <v>3.7603492362916051</v>
      </c>
      <c r="D87" s="39">
        <v>48830</v>
      </c>
      <c r="E87" s="24">
        <v>37597.498651829548</v>
      </c>
      <c r="F87" s="36">
        <v>27891.319474650998</v>
      </c>
      <c r="G87" s="25">
        <f t="shared" si="8"/>
        <v>37.815636544502269</v>
      </c>
      <c r="H87" s="26">
        <f t="shared" si="6"/>
        <v>2.0890829090508913</v>
      </c>
      <c r="I87" s="39">
        <v>48830</v>
      </c>
      <c r="J87" s="24">
        <v>20887.499251016412</v>
      </c>
      <c r="K87" s="36">
        <v>15495.177485917218</v>
      </c>
      <c r="L87" s="41"/>
      <c r="M87" s="41"/>
      <c r="N87" s="41"/>
      <c r="O87" s="41"/>
      <c r="P87" s="12"/>
      <c r="Q87" s="12"/>
      <c r="R87" s="12"/>
      <c r="S87" s="12"/>
      <c r="T87" s="11"/>
      <c r="U87" s="11"/>
      <c r="V87" s="11"/>
      <c r="W87" s="11"/>
    </row>
    <row r="88" spans="1:23" x14ac:dyDescent="0.3">
      <c r="A88" s="31">
        <v>80</v>
      </c>
      <c r="B88" s="13">
        <f t="shared" si="7"/>
        <v>21.03643971245387</v>
      </c>
      <c r="C88" s="14">
        <f t="shared" si="5"/>
        <v>3.8029248814683632</v>
      </c>
      <c r="D88" s="39">
        <v>48830</v>
      </c>
      <c r="E88" s="24">
        <v>37547.897400736656</v>
      </c>
      <c r="F88" s="36">
        <v>27854.523294315026</v>
      </c>
      <c r="G88" s="25">
        <f t="shared" si="8"/>
        <v>37.865591482416967</v>
      </c>
      <c r="H88" s="26">
        <f t="shared" si="6"/>
        <v>2.1127360452602018</v>
      </c>
      <c r="I88" s="39">
        <v>48830</v>
      </c>
      <c r="J88" s="24">
        <v>20859.943000409254</v>
      </c>
      <c r="K88" s="36">
        <v>15474.735163508347</v>
      </c>
      <c r="L88" s="41"/>
      <c r="M88" s="41"/>
      <c r="N88" s="41"/>
      <c r="O88" s="41"/>
      <c r="P88" s="12"/>
      <c r="Q88" s="12"/>
      <c r="R88" s="12"/>
      <c r="S88" s="12"/>
      <c r="T88" s="11"/>
      <c r="U88" s="11"/>
      <c r="V88" s="11"/>
      <c r="W88" s="11"/>
    </row>
    <row r="89" spans="1:23" x14ac:dyDescent="0.3">
      <c r="A89" s="31">
        <v>81</v>
      </c>
      <c r="B89" s="13">
        <f t="shared" si="7"/>
        <v>21.063847692241968</v>
      </c>
      <c r="C89" s="14">
        <f t="shared" si="5"/>
        <v>3.8454512766835633</v>
      </c>
      <c r="D89" s="39">
        <v>48830</v>
      </c>
      <c r="E89" s="24">
        <v>37499.040609324133</v>
      </c>
      <c r="F89" s="36">
        <v>27818.279383771609</v>
      </c>
      <c r="G89" s="25">
        <f t="shared" si="8"/>
        <v>37.914925846035544</v>
      </c>
      <c r="H89" s="26">
        <f t="shared" si="6"/>
        <v>2.136361820379757</v>
      </c>
      <c r="I89" s="39">
        <v>48830</v>
      </c>
      <c r="J89" s="24">
        <v>20832.800338513407</v>
      </c>
      <c r="K89" s="36">
        <v>15454.599657650895</v>
      </c>
      <c r="L89" s="41"/>
      <c r="M89" s="41"/>
      <c r="N89" s="41"/>
      <c r="O89" s="41"/>
      <c r="P89" s="12"/>
      <c r="Q89" s="12"/>
      <c r="R89" s="12"/>
      <c r="S89" s="12"/>
      <c r="T89" s="11"/>
      <c r="U89" s="11"/>
      <c r="V89" s="11"/>
      <c r="W89" s="11"/>
    </row>
    <row r="90" spans="1:23" x14ac:dyDescent="0.3">
      <c r="A90" s="31">
        <v>82</v>
      </c>
      <c r="B90" s="13">
        <f t="shared" si="7"/>
        <v>21.090919369308583</v>
      </c>
      <c r="C90" s="14">
        <f t="shared" si="5"/>
        <v>3.8879291397475093</v>
      </c>
      <c r="D90" s="39">
        <v>48830</v>
      </c>
      <c r="E90" s="24">
        <v>37450.907955649462</v>
      </c>
      <c r="F90" s="36">
        <v>27782.57266739574</v>
      </c>
      <c r="G90" s="25">
        <f t="shared" si="8"/>
        <v>37.963654864755448</v>
      </c>
      <c r="H90" s="26">
        <f t="shared" si="6"/>
        <v>2.159960633193061</v>
      </c>
      <c r="I90" s="39">
        <v>48830</v>
      </c>
      <c r="J90" s="24">
        <v>20806.059975360811</v>
      </c>
      <c r="K90" s="36">
        <v>15434.762592997635</v>
      </c>
      <c r="L90" s="41"/>
      <c r="M90" s="41"/>
      <c r="N90" s="41"/>
      <c r="O90" s="41"/>
      <c r="P90" s="12"/>
      <c r="Q90" s="12"/>
      <c r="R90" s="12"/>
      <c r="S90" s="12"/>
      <c r="T90" s="11"/>
      <c r="U90" s="11"/>
      <c r="V90" s="11"/>
      <c r="W90" s="11"/>
    </row>
    <row r="91" spans="1:23" x14ac:dyDescent="0.3">
      <c r="A91" s="31">
        <v>83</v>
      </c>
      <c r="B91" s="13">
        <f t="shared" si="7"/>
        <v>21.117662896750144</v>
      </c>
      <c r="C91" s="14">
        <f t="shared" si="5"/>
        <v>3.9303591692797171</v>
      </c>
      <c r="D91" s="39">
        <v>48830</v>
      </c>
      <c r="E91" s="24">
        <v>37403.479914510615</v>
      </c>
      <c r="F91" s="36">
        <v>27747.388660616183</v>
      </c>
      <c r="G91" s="25">
        <f t="shared" si="8"/>
        <v>38.011793214150259</v>
      </c>
      <c r="H91" s="26">
        <f t="shared" si="6"/>
        <v>2.1835328718220652</v>
      </c>
      <c r="I91" s="39">
        <v>48830</v>
      </c>
      <c r="J91" s="24">
        <v>20779.711063617007</v>
      </c>
      <c r="K91" s="36">
        <v>15415.215922564545</v>
      </c>
      <c r="L91" s="41"/>
      <c r="M91" s="41"/>
      <c r="N91" s="41"/>
      <c r="O91" s="41"/>
      <c r="P91" s="12"/>
      <c r="Q91" s="12"/>
      <c r="R91" s="12"/>
      <c r="S91" s="12"/>
      <c r="T91" s="11"/>
      <c r="U91" s="11"/>
      <c r="V91" s="11"/>
      <c r="W91" s="11"/>
    </row>
    <row r="92" spans="1:23" x14ac:dyDescent="0.3">
      <c r="A92" s="31">
        <v>84</v>
      </c>
      <c r="B92" s="13">
        <f t="shared" si="7"/>
        <v>21.144086134723189</v>
      </c>
      <c r="C92" s="14">
        <f t="shared" si="5"/>
        <v>3.9727420454485252</v>
      </c>
      <c r="D92" s="39">
        <v>48830</v>
      </c>
      <c r="E92" s="24">
        <v>37356.737716975855</v>
      </c>
      <c r="F92" s="36">
        <v>27712.713439893065</v>
      </c>
      <c r="G92" s="25">
        <f t="shared" si="8"/>
        <v>38.059355042501743</v>
      </c>
      <c r="H92" s="26">
        <f t="shared" si="6"/>
        <v>2.2070789141380693</v>
      </c>
      <c r="I92" s="39">
        <v>48830</v>
      </c>
      <c r="J92" s="24">
        <v>20753.743176097698</v>
      </c>
      <c r="K92" s="36">
        <v>15395.951911051703</v>
      </c>
      <c r="L92" s="41"/>
      <c r="M92" s="41"/>
      <c r="N92" s="41"/>
      <c r="O92" s="41"/>
      <c r="P92" s="12"/>
      <c r="Q92" s="12"/>
      <c r="R92" s="12"/>
      <c r="S92" s="12"/>
      <c r="T92" s="11"/>
      <c r="U92" s="11"/>
      <c r="V92" s="11"/>
      <c r="W92" s="11"/>
    </row>
    <row r="93" spans="1:23" x14ac:dyDescent="0.3">
      <c r="A93" s="31">
        <v>85</v>
      </c>
      <c r="B93" s="13">
        <f t="shared" si="7"/>
        <v>21.170196664312176</v>
      </c>
      <c r="C93" s="14">
        <f t="shared" si="5"/>
        <v>4.015078430673694</v>
      </c>
      <c r="D93" s="39">
        <v>48830</v>
      </c>
      <c r="E93" s="24">
        <v>37310.663312426215</v>
      </c>
      <c r="F93" s="36">
        <v>27678.533614559503</v>
      </c>
      <c r="G93" s="25">
        <f t="shared" si="8"/>
        <v>38.106353995761914</v>
      </c>
      <c r="H93" s="26">
        <f t="shared" si="6"/>
        <v>2.2305991281520523</v>
      </c>
      <c r="I93" s="39">
        <v>48830</v>
      </c>
      <c r="J93" s="24">
        <v>20728.146284681228</v>
      </c>
      <c r="K93" s="36">
        <v>15376.963119199723</v>
      </c>
      <c r="L93" s="41"/>
      <c r="M93" s="41"/>
      <c r="N93" s="41"/>
      <c r="O93" s="41"/>
      <c r="P93" s="12"/>
      <c r="Q93" s="12"/>
      <c r="R93" s="12"/>
      <c r="S93" s="12"/>
      <c r="T93" s="11"/>
      <c r="U93" s="11"/>
      <c r="V93" s="11"/>
      <c r="W93" s="11"/>
    </row>
    <row r="94" spans="1:23" x14ac:dyDescent="0.3">
      <c r="A94" s="31">
        <v>86</v>
      </c>
      <c r="B94" s="13">
        <f t="shared" si="7"/>
        <v>21.196001800586259</v>
      </c>
      <c r="C94" s="14">
        <f t="shared" si="5"/>
        <v>4.0573689702942621</v>
      </c>
      <c r="D94" s="39">
        <v>48830</v>
      </c>
      <c r="E94" s="24">
        <v>37265.239332927071</v>
      </c>
      <c r="F94" s="36">
        <v>27644.836300390998</v>
      </c>
      <c r="G94" s="25">
        <f t="shared" si="8"/>
        <v>38.152803241055267</v>
      </c>
      <c r="H94" s="26">
        <f t="shared" si="6"/>
        <v>2.2540938723857011</v>
      </c>
      <c r="I94" s="39">
        <v>48830</v>
      </c>
      <c r="J94" s="24">
        <v>20702.910740515039</v>
      </c>
      <c r="K94" s="36">
        <v>15358.242389106112</v>
      </c>
      <c r="L94" s="41"/>
      <c r="M94" s="41"/>
      <c r="N94" s="41"/>
      <c r="O94" s="41"/>
      <c r="P94" s="12"/>
      <c r="Q94" s="12"/>
      <c r="R94" s="12"/>
      <c r="S94" s="12"/>
      <c r="T94" s="11"/>
      <c r="U94" s="11"/>
      <c r="V94" s="11"/>
      <c r="W94" s="11"/>
    </row>
    <row r="95" spans="1:23" x14ac:dyDescent="0.3">
      <c r="A95" s="31">
        <v>87</v>
      </c>
      <c r="B95" s="13">
        <f t="shared" si="7"/>
        <v>21.221508604901267</v>
      </c>
      <c r="C95" s="14">
        <f t="shared" si="5"/>
        <v>4.0996142932037687</v>
      </c>
      <c r="D95" s="39">
        <v>48830</v>
      </c>
      <c r="E95" s="24">
        <v>37220.449059760664</v>
      </c>
      <c r="F95" s="36">
        <v>27611.609094777938</v>
      </c>
      <c r="G95" s="25">
        <f t="shared" si="8"/>
        <v>38.19871548882228</v>
      </c>
      <c r="H95" s="26">
        <f t="shared" si="6"/>
        <v>2.2775634962243161</v>
      </c>
      <c r="I95" s="39">
        <v>48830</v>
      </c>
      <c r="J95" s="24">
        <v>20678.027255422585</v>
      </c>
      <c r="K95" s="36">
        <v>15339.782830432185</v>
      </c>
      <c r="L95" s="41"/>
      <c r="M95" s="41"/>
      <c r="N95" s="41"/>
      <c r="O95" s="41"/>
      <c r="P95" s="12"/>
      <c r="Q95" s="12"/>
      <c r="R95" s="12"/>
      <c r="S95" s="12"/>
      <c r="T95" s="11"/>
      <c r="U95" s="11"/>
      <c r="V95" s="11"/>
      <c r="W95" s="11"/>
    </row>
    <row r="96" spans="1:23" x14ac:dyDescent="0.3">
      <c r="A96" s="31">
        <v>88</v>
      </c>
      <c r="B96" s="13">
        <f t="shared" si="7"/>
        <v>21.246723896498672</v>
      </c>
      <c r="C96" s="14">
        <f t="shared" si="5"/>
        <v>4.1418150124547841</v>
      </c>
      <c r="D96" s="39">
        <v>48830</v>
      </c>
      <c r="E96" s="24">
        <v>37176.276391964893</v>
      </c>
      <c r="F96" s="36">
        <v>27578.840053386419</v>
      </c>
      <c r="G96" s="25">
        <f t="shared" si="8"/>
        <v>38.244103013697611</v>
      </c>
      <c r="H96" s="26">
        <f t="shared" si="6"/>
        <v>2.3010083402526575</v>
      </c>
      <c r="I96" s="39">
        <v>48830</v>
      </c>
      <c r="J96" s="24">
        <v>20653.486884424943</v>
      </c>
      <c r="K96" s="36">
        <v>15321.577807436899</v>
      </c>
      <c r="L96" s="41"/>
      <c r="M96" s="41"/>
      <c r="N96" s="41"/>
      <c r="O96" s="41"/>
      <c r="P96" s="12"/>
      <c r="Q96" s="12"/>
      <c r="R96" s="12"/>
      <c r="S96" s="12"/>
      <c r="T96" s="11"/>
      <c r="U96" s="11"/>
      <c r="V96" s="11"/>
      <c r="W96" s="11"/>
    </row>
    <row r="97" spans="1:23" x14ac:dyDescent="0.3">
      <c r="A97" s="31">
        <v>89</v>
      </c>
      <c r="B97" s="13">
        <v>21.25</v>
      </c>
      <c r="C97" s="14">
        <f t="shared" si="5"/>
        <v>4.1882352941176473</v>
      </c>
      <c r="D97" s="39">
        <v>48830</v>
      </c>
      <c r="E97" s="24">
        <v>37170.544941176471</v>
      </c>
      <c r="F97" s="36">
        <v>27574.588235294119</v>
      </c>
      <c r="G97" s="25">
        <f t="shared" si="8"/>
        <v>38.288977674208553</v>
      </c>
      <c r="H97" s="26">
        <f t="shared" si="6"/>
        <v>2.3244287365747658</v>
      </c>
      <c r="I97" s="39">
        <v>48830</v>
      </c>
      <c r="J97" s="24">
        <v>20629.281009298378</v>
      </c>
      <c r="K97" s="36">
        <v>15303.620926779211</v>
      </c>
      <c r="L97" s="41"/>
      <c r="M97" s="41"/>
      <c r="N97" s="41"/>
      <c r="O97" s="41"/>
      <c r="P97" s="12"/>
      <c r="Q97" s="12"/>
      <c r="R97" s="12"/>
      <c r="S97" s="12"/>
      <c r="T97" s="11"/>
      <c r="U97" s="11"/>
      <c r="V97" s="11"/>
      <c r="W97" s="11"/>
    </row>
    <row r="98" spans="1:23" x14ac:dyDescent="0.3">
      <c r="A98" s="31">
        <v>90</v>
      </c>
      <c r="B98" s="13">
        <v>21.25</v>
      </c>
      <c r="C98" s="14">
        <f t="shared" si="5"/>
        <v>4.2352941176470589</v>
      </c>
      <c r="D98" s="39">
        <v>48830</v>
      </c>
      <c r="E98" s="24">
        <v>37170.544941176471</v>
      </c>
      <c r="F98" s="36">
        <v>27574.588235294119</v>
      </c>
      <c r="G98" s="25">
        <f t="shared" si="8"/>
        <v>38.333350931373083</v>
      </c>
      <c r="H98" s="26">
        <f t="shared" si="6"/>
        <v>2.3478250091186652</v>
      </c>
      <c r="I98" s="39">
        <v>48830</v>
      </c>
      <c r="J98" s="24">
        <v>20605.401323095528</v>
      </c>
      <c r="K98" s="36">
        <v>15285.906026035256</v>
      </c>
      <c r="L98" s="41"/>
      <c r="M98" s="41"/>
      <c r="N98" s="41"/>
      <c r="O98" s="41"/>
      <c r="P98" s="12"/>
      <c r="Q98" s="12"/>
      <c r="R98" s="12"/>
      <c r="S98" s="12"/>
      <c r="T98" s="11"/>
      <c r="U98" s="11"/>
      <c r="V98" s="11"/>
      <c r="W98" s="11"/>
    </row>
    <row r="99" spans="1:23" x14ac:dyDescent="0.3">
      <c r="A99" s="31">
        <v>91</v>
      </c>
      <c r="B99" s="13">
        <v>21.25</v>
      </c>
      <c r="C99" s="14">
        <f t="shared" si="5"/>
        <v>4.2823529411764705</v>
      </c>
      <c r="D99" s="39">
        <v>48830</v>
      </c>
      <c r="E99" s="24">
        <v>37170.544941176471</v>
      </c>
      <c r="F99" s="36">
        <v>27574.588235294119</v>
      </c>
      <c r="G99" s="25">
        <f t="shared" si="8"/>
        <v>38.377233866270188</v>
      </c>
      <c r="H99" s="26">
        <f t="shared" si="6"/>
        <v>2.3711974739268546</v>
      </c>
      <c r="I99" s="39">
        <v>48830</v>
      </c>
      <c r="J99" s="24">
        <v>20581.839815563719</v>
      </c>
      <c r="K99" s="36">
        <v>15268.427162881095</v>
      </c>
      <c r="L99" s="41"/>
      <c r="M99" s="41"/>
      <c r="N99" s="41"/>
      <c r="O99" s="41"/>
      <c r="P99" s="12"/>
      <c r="Q99" s="12"/>
      <c r="R99" s="12"/>
      <c r="S99" s="12"/>
      <c r="T99" s="11"/>
      <c r="U99" s="11"/>
      <c r="V99" s="11"/>
      <c r="W99" s="11"/>
    </row>
    <row r="100" spans="1:23" x14ac:dyDescent="0.3">
      <c r="A100" s="31">
        <v>92</v>
      </c>
      <c r="B100" s="13">
        <v>21.25</v>
      </c>
      <c r="C100" s="14">
        <f t="shared" si="5"/>
        <v>4.3294117647058821</v>
      </c>
      <c r="D100" s="39">
        <v>48830</v>
      </c>
      <c r="E100" s="24">
        <v>37170.544941176471</v>
      </c>
      <c r="F100" s="36">
        <v>27574.588235294119</v>
      </c>
      <c r="G100" s="25">
        <f t="shared" si="8"/>
        <v>38.420637196650077</v>
      </c>
      <c r="H100" s="26">
        <f t="shared" si="6"/>
        <v>2.3945464394333769</v>
      </c>
      <c r="I100" s="39">
        <v>48830</v>
      </c>
      <c r="J100" s="24">
        <v>20558.58875939907</v>
      </c>
      <c r="K100" s="36">
        <v>15251.178604895453</v>
      </c>
      <c r="L100" s="41"/>
      <c r="M100" s="41"/>
      <c r="N100" s="41"/>
      <c r="O100" s="41"/>
      <c r="P100" s="12"/>
      <c r="Q100" s="12"/>
      <c r="R100" s="12"/>
      <c r="S100" s="12"/>
      <c r="T100" s="11"/>
      <c r="U100" s="11"/>
      <c r="V100" s="11"/>
      <c r="W100" s="11"/>
    </row>
    <row r="101" spans="1:23" x14ac:dyDescent="0.3">
      <c r="A101" s="31">
        <v>93</v>
      </c>
      <c r="B101" s="13">
        <v>21.25</v>
      </c>
      <c r="C101" s="14">
        <f t="shared" si="5"/>
        <v>4.3764705882352946</v>
      </c>
      <c r="D101" s="39">
        <v>48830</v>
      </c>
      <c r="E101" s="24">
        <v>37170.544941176471</v>
      </c>
      <c r="F101" s="36">
        <v>27574.588235294119</v>
      </c>
      <c r="G101" s="25">
        <f t="shared" si="8"/>
        <v>38.463571292646485</v>
      </c>
      <c r="H101" s="26">
        <f t="shared" si="6"/>
        <v>2.4178722067282363</v>
      </c>
      <c r="I101" s="39">
        <v>48830</v>
      </c>
      <c r="J101" s="24">
        <v>20535.640697279952</v>
      </c>
      <c r="K101" s="36">
        <v>15234.154819940617</v>
      </c>
      <c r="L101" s="41"/>
      <c r="M101" s="41"/>
      <c r="N101" s="41"/>
      <c r="O101" s="41"/>
      <c r="P101" s="12"/>
      <c r="Q101" s="12"/>
      <c r="R101" s="12"/>
      <c r="S101" s="12"/>
      <c r="T101" s="11"/>
      <c r="U101" s="11"/>
      <c r="V101" s="11"/>
      <c r="W101" s="11"/>
    </row>
    <row r="102" spans="1:23" x14ac:dyDescent="0.3">
      <c r="A102" s="31">
        <v>94</v>
      </c>
      <c r="B102" s="13">
        <v>21.25</v>
      </c>
      <c r="C102" s="14">
        <f t="shared" si="5"/>
        <v>4.4235294117647062</v>
      </c>
      <c r="D102" s="39">
        <v>48830</v>
      </c>
      <c r="E102" s="24">
        <v>37170.544941176471</v>
      </c>
      <c r="F102" s="36">
        <v>27574.588235294119</v>
      </c>
      <c r="G102" s="25">
        <f t="shared" si="8"/>
        <v>38.506046191648672</v>
      </c>
      <c r="H102" s="26">
        <f t="shared" si="6"/>
        <v>2.4411750698098693</v>
      </c>
      <c r="I102" s="39">
        <v>48830</v>
      </c>
      <c r="J102" s="24">
        <v>20512.988429627727</v>
      </c>
      <c r="K102" s="36">
        <v>15217.350467082882</v>
      </c>
      <c r="L102" s="41"/>
      <c r="M102" s="41"/>
      <c r="N102" s="41"/>
      <c r="O102" s="41"/>
      <c r="P102" s="12"/>
      <c r="Q102" s="12"/>
      <c r="R102" s="12"/>
      <c r="S102" s="12"/>
      <c r="T102" s="11"/>
      <c r="U102" s="11"/>
      <c r="V102" s="11"/>
      <c r="W102" s="11"/>
    </row>
    <row r="103" spans="1:23" x14ac:dyDescent="0.3">
      <c r="A103" s="31">
        <v>95</v>
      </c>
      <c r="B103" s="13">
        <v>21.25</v>
      </c>
      <c r="C103" s="14">
        <f t="shared" si="5"/>
        <v>4.4705882352941178</v>
      </c>
      <c r="D103" s="39">
        <v>48830</v>
      </c>
      <c r="E103" s="24">
        <v>37170.544941176471</v>
      </c>
      <c r="F103" s="36">
        <v>27574.588235294119</v>
      </c>
      <c r="G103" s="25">
        <f t="shared" si="8"/>
        <v>38.548071612386565</v>
      </c>
      <c r="H103" s="26">
        <f t="shared" si="6"/>
        <v>2.4644553158263269</v>
      </c>
      <c r="I103" s="39">
        <v>48830</v>
      </c>
      <c r="J103" s="24">
        <v>20490.625003046625</v>
      </c>
      <c r="K103" s="36">
        <v>15200.760388016784</v>
      </c>
      <c r="L103" s="41"/>
      <c r="M103" s="41"/>
      <c r="N103" s="41"/>
      <c r="O103" s="41"/>
      <c r="P103" s="12"/>
      <c r="Q103" s="12"/>
      <c r="R103" s="12"/>
      <c r="S103" s="12"/>
      <c r="T103" s="11"/>
      <c r="U103" s="11"/>
      <c r="V103" s="11"/>
      <c r="W103" s="11"/>
    </row>
    <row r="104" spans="1:23" x14ac:dyDescent="0.3">
      <c r="A104" s="31">
        <v>96</v>
      </c>
      <c r="B104" s="13">
        <v>21.25</v>
      </c>
      <c r="C104" s="14">
        <f t="shared" si="5"/>
        <v>4.5176470588235293</v>
      </c>
      <c r="D104" s="39">
        <v>48830</v>
      </c>
      <c r="E104" s="24">
        <v>37170.544941176471</v>
      </c>
      <c r="F104" s="36">
        <v>27574.588235294119</v>
      </c>
      <c r="G104" s="25">
        <f t="shared" si="8"/>
        <v>38.589656968278305</v>
      </c>
      <c r="H104" s="26">
        <f t="shared" si="6"/>
        <v>2.4877132253057983</v>
      </c>
      <c r="I104" s="39">
        <v>48830</v>
      </c>
      <c r="J104" s="24">
        <v>20468.54369939844</v>
      </c>
      <c r="K104" s="36">
        <v>15184.379598960266</v>
      </c>
      <c r="L104" s="41"/>
      <c r="M104" s="41"/>
      <c r="N104" s="41"/>
      <c r="O104" s="41"/>
      <c r="P104" s="12"/>
      <c r="Q104" s="12"/>
      <c r="R104" s="12"/>
      <c r="S104" s="12"/>
      <c r="T104" s="11"/>
      <c r="U104" s="11"/>
      <c r="V104" s="11"/>
      <c r="W104" s="11"/>
    </row>
    <row r="105" spans="1:23" x14ac:dyDescent="0.3">
      <c r="A105" s="31">
        <v>97</v>
      </c>
      <c r="B105" s="13">
        <v>21.25</v>
      </c>
      <c r="C105" s="14">
        <f t="shared" si="5"/>
        <v>4.5647058823529409</v>
      </c>
      <c r="D105" s="39">
        <v>48830</v>
      </c>
      <c r="E105" s="24">
        <v>37170.544941176471</v>
      </c>
      <c r="F105" s="36">
        <v>27574.588235294119</v>
      </c>
      <c r="G105" s="25">
        <f t="shared" si="8"/>
        <v>38.630811380086286</v>
      </c>
      <c r="H105" s="26">
        <f t="shared" si="6"/>
        <v>2.5109490723770387</v>
      </c>
      <c r="I105" s="39">
        <v>48830</v>
      </c>
      <c r="J105" s="24">
        <v>20446.738025470793</v>
      </c>
      <c r="K105" s="36">
        <v>15168.203282990202</v>
      </c>
      <c r="L105" s="41"/>
      <c r="M105" s="41"/>
      <c r="N105" s="41"/>
      <c r="O105" s="41"/>
      <c r="P105" s="12"/>
      <c r="Q105" s="12"/>
      <c r="R105" s="12"/>
      <c r="S105" s="12"/>
      <c r="T105" s="11"/>
      <c r="U105" s="11"/>
      <c r="V105" s="11"/>
      <c r="W105" s="11"/>
    </row>
    <row r="106" spans="1:23" x14ac:dyDescent="0.3">
      <c r="A106" s="31">
        <v>98</v>
      </c>
      <c r="B106" s="13">
        <v>21.25</v>
      </c>
      <c r="C106" s="14">
        <f t="shared" si="5"/>
        <v>4.6117647058823525</v>
      </c>
      <c r="D106" s="39">
        <v>48830</v>
      </c>
      <c r="E106" s="24">
        <v>37170.544941176471</v>
      </c>
      <c r="F106" s="36">
        <v>27574.588235294119</v>
      </c>
      <c r="G106" s="25">
        <f t="shared" si="8"/>
        <v>38.67154368792405</v>
      </c>
      <c r="H106" s="26">
        <f t="shared" si="6"/>
        <v>2.5341631249802532</v>
      </c>
      <c r="I106" s="39">
        <v>48830</v>
      </c>
      <c r="J106" s="24">
        <v>20425.201703201048</v>
      </c>
      <c r="K106" s="36">
        <v>15152.226782790094</v>
      </c>
      <c r="L106" s="41"/>
      <c r="M106" s="41"/>
      <c r="N106" s="41"/>
      <c r="O106" s="41"/>
      <c r="P106" s="12"/>
      <c r="Q106" s="12"/>
      <c r="R106" s="12"/>
      <c r="S106" s="12"/>
      <c r="T106" s="11"/>
      <c r="U106" s="11"/>
      <c r="V106" s="11"/>
      <c r="W106" s="11"/>
    </row>
    <row r="107" spans="1:23" x14ac:dyDescent="0.3">
      <c r="A107" s="31">
        <v>99</v>
      </c>
      <c r="B107" s="13">
        <v>21.25</v>
      </c>
      <c r="C107" s="14">
        <f t="shared" si="5"/>
        <v>4.658823529411765</v>
      </c>
      <c r="D107" s="39">
        <v>48830</v>
      </c>
      <c r="E107" s="24">
        <v>37170.544941176471</v>
      </c>
      <c r="F107" s="36">
        <v>27574.588235294119</v>
      </c>
      <c r="G107" s="25">
        <f t="shared" si="8"/>
        <v>38.711862462653727</v>
      </c>
      <c r="H107" s="26">
        <f t="shared" si="6"/>
        <v>2.5573556450689425</v>
      </c>
      <c r="I107" s="39">
        <v>48830</v>
      </c>
      <c r="J107" s="24">
        <v>20403.928660420581</v>
      </c>
      <c r="K107" s="36">
        <v>15136.445593783814</v>
      </c>
      <c r="L107" s="41"/>
      <c r="M107" s="41"/>
      <c r="N107" s="41"/>
      <c r="O107" s="41"/>
      <c r="P107" s="12"/>
      <c r="Q107" s="12"/>
      <c r="R107" s="12"/>
      <c r="S107" s="12"/>
      <c r="T107" s="11"/>
      <c r="U107" s="11"/>
      <c r="V107" s="11"/>
      <c r="W107" s="11"/>
    </row>
    <row r="108" spans="1:23" x14ac:dyDescent="0.3">
      <c r="A108" s="31">
        <v>100</v>
      </c>
      <c r="B108" s="13">
        <v>21.25</v>
      </c>
      <c r="C108" s="14">
        <f t="shared" si="5"/>
        <v>4.7058823529411766</v>
      </c>
      <c r="D108" s="39">
        <v>48830</v>
      </c>
      <c r="E108" s="24">
        <v>37170.544941176471</v>
      </c>
      <c r="F108" s="36">
        <v>27574.588235294119</v>
      </c>
      <c r="G108" s="25">
        <f t="shared" si="8"/>
        <v>38.751776016710636</v>
      </c>
      <c r="H108" s="26">
        <f t="shared" si="6"/>
        <v>2.5805268888031803</v>
      </c>
      <c r="I108" s="39">
        <v>48830</v>
      </c>
      <c r="J108" s="24">
        <v>20382.913022086745</v>
      </c>
      <c r="K108" s="36">
        <v>15120.855357631115</v>
      </c>
      <c r="L108" s="41"/>
      <c r="M108" s="41"/>
      <c r="N108" s="41"/>
      <c r="O108" s="41"/>
      <c r="P108" s="12"/>
      <c r="Q108" s="12"/>
      <c r="R108" s="12"/>
      <c r="S108" s="12"/>
      <c r="T108" s="11"/>
      <c r="U108" s="11"/>
      <c r="V108" s="11"/>
      <c r="W108" s="11"/>
    </row>
    <row r="109" spans="1:23" x14ac:dyDescent="0.3">
      <c r="A109" s="31">
        <v>101</v>
      </c>
      <c r="B109" s="13">
        <v>21.25</v>
      </c>
      <c r="C109" s="14">
        <f t="shared" si="5"/>
        <v>4.7529411764705882</v>
      </c>
      <c r="D109" s="39">
        <v>48830</v>
      </c>
      <c r="E109" s="24">
        <v>37170.544941176471</v>
      </c>
      <c r="F109" s="36">
        <v>27574.588235294119</v>
      </c>
      <c r="G109" s="25">
        <f t="shared" si="8"/>
        <v>38.791292414389396</v>
      </c>
      <c r="H109" s="26">
        <f t="shared" si="6"/>
        <v>2.6036771067347746</v>
      </c>
      <c r="I109" s="39">
        <v>48830</v>
      </c>
      <c r="J109" s="24">
        <v>20362.149101972202</v>
      </c>
      <c r="K109" s="36">
        <v>15105.451856062464</v>
      </c>
      <c r="L109" s="41"/>
      <c r="M109" s="41"/>
      <c r="N109" s="41"/>
      <c r="O109" s="41"/>
      <c r="P109" s="12"/>
      <c r="Q109" s="12"/>
      <c r="R109" s="12"/>
      <c r="S109" s="12"/>
      <c r="T109" s="11"/>
      <c r="U109" s="11"/>
      <c r="V109" s="11"/>
      <c r="W109" s="11"/>
    </row>
    <row r="110" spans="1:23" x14ac:dyDescent="0.3">
      <c r="A110" s="31">
        <v>102</v>
      </c>
      <c r="B110" s="13">
        <v>21.25</v>
      </c>
      <c r="C110" s="14">
        <f t="shared" si="5"/>
        <v>4.8</v>
      </c>
      <c r="D110" s="39">
        <v>48830</v>
      </c>
      <c r="E110" s="24">
        <v>37170.544941176471</v>
      </c>
      <c r="F110" s="36">
        <v>27574.588235294119</v>
      </c>
      <c r="G110" s="25">
        <f t="shared" si="8"/>
        <v>38.830419481623252</v>
      </c>
      <c r="H110" s="26">
        <f t="shared" si="6"/>
        <v>2.6268065439847272</v>
      </c>
      <c r="I110" s="39">
        <v>48830</v>
      </c>
      <c r="J110" s="24">
        <v>20341.631394783493</v>
      </c>
      <c r="K110" s="36">
        <v>15090.231005032263</v>
      </c>
      <c r="L110" s="41"/>
      <c r="M110" s="41"/>
      <c r="N110" s="41"/>
      <c r="O110" s="41"/>
      <c r="P110" s="12"/>
      <c r="Q110" s="12"/>
      <c r="R110" s="12"/>
      <c r="S110" s="12"/>
      <c r="T110" s="11"/>
      <c r="U110" s="11"/>
      <c r="V110" s="11"/>
      <c r="W110" s="11"/>
    </row>
    <row r="111" spans="1:23" x14ac:dyDescent="0.3">
      <c r="A111" s="31">
        <v>103</v>
      </c>
      <c r="B111" s="13">
        <v>21.25</v>
      </c>
      <c r="C111" s="14">
        <f t="shared" si="5"/>
        <v>4.8470588235294114</v>
      </c>
      <c r="D111" s="39">
        <v>48830</v>
      </c>
      <c r="E111" s="24">
        <v>37170.544941176471</v>
      </c>
      <c r="F111" s="36">
        <v>27574.588235294119</v>
      </c>
      <c r="G111" s="25">
        <f t="shared" si="8"/>
        <v>38.869164815286389</v>
      </c>
      <c r="H111" s="26">
        <f t="shared" si="6"/>
        <v>2.6499154404133831</v>
      </c>
      <c r="I111" s="39">
        <v>48830</v>
      </c>
      <c r="J111" s="24">
        <v>20321.354568682676</v>
      </c>
      <c r="K111" s="36">
        <v>15075.188849171123</v>
      </c>
      <c r="L111" s="41"/>
      <c r="M111" s="41"/>
      <c r="N111" s="41"/>
      <c r="O111" s="41"/>
      <c r="P111" s="12"/>
      <c r="Q111" s="12"/>
      <c r="R111" s="12"/>
      <c r="S111" s="12"/>
      <c r="T111" s="11"/>
      <c r="U111" s="11"/>
      <c r="V111" s="11"/>
      <c r="W111" s="11"/>
    </row>
    <row r="112" spans="1:23" x14ac:dyDescent="0.3">
      <c r="A112" s="31">
        <v>104</v>
      </c>
      <c r="B112" s="13">
        <v>21.25</v>
      </c>
      <c r="C112" s="14">
        <f t="shared" si="5"/>
        <v>4.8941176470588239</v>
      </c>
      <c r="D112" s="39">
        <v>48830</v>
      </c>
      <c r="E112" s="24">
        <v>37170.544941176471</v>
      </c>
      <c r="F112" s="36">
        <v>27574.588235294119</v>
      </c>
      <c r="G112" s="25">
        <f t="shared" si="8"/>
        <v>38.907535792046751</v>
      </c>
      <c r="H112" s="26">
        <f t="shared" si="6"/>
        <v>2.6730040307836473</v>
      </c>
      <c r="I112" s="39">
        <v>48830</v>
      </c>
      <c r="J112" s="24">
        <v>20301.313458187742</v>
      </c>
      <c r="K112" s="36">
        <v>15060.321556519097</v>
      </c>
      <c r="L112" s="41"/>
      <c r="M112" s="41"/>
      <c r="N112" s="41"/>
      <c r="O112" s="41"/>
      <c r="P112" s="12"/>
      <c r="Q112" s="12"/>
      <c r="R112" s="12"/>
      <c r="S112" s="12"/>
      <c r="T112" s="11"/>
      <c r="U112" s="11"/>
      <c r="V112" s="11"/>
      <c r="W112" s="11"/>
    </row>
    <row r="113" spans="1:23" x14ac:dyDescent="0.3">
      <c r="A113" s="31">
        <v>105</v>
      </c>
      <c r="B113" s="13">
        <v>21.25</v>
      </c>
      <c r="C113" s="14">
        <f t="shared" si="5"/>
        <v>4.9411764705882355</v>
      </c>
      <c r="D113" s="39">
        <v>48830</v>
      </c>
      <c r="E113" s="24">
        <v>37170.544941176471</v>
      </c>
      <c r="F113" s="36">
        <v>27574.588235294119</v>
      </c>
      <c r="G113" s="25">
        <f t="shared" si="8"/>
        <v>38.945539576795404</v>
      </c>
      <c r="H113" s="26">
        <f t="shared" si="6"/>
        <v>2.6960725449176026</v>
      </c>
      <c r="I113" s="39">
        <v>48830</v>
      </c>
      <c r="J113" s="24">
        <v>20281.50305742905</v>
      </c>
      <c r="K113" s="36">
        <v>15045.625413523034</v>
      </c>
      <c r="L113" s="41"/>
      <c r="M113" s="41"/>
      <c r="N113" s="41"/>
      <c r="O113" s="41"/>
      <c r="P113" s="12"/>
      <c r="Q113" s="12"/>
      <c r="R113" s="12"/>
      <c r="S113" s="12"/>
      <c r="T113" s="11"/>
      <c r="U113" s="11"/>
      <c r="V113" s="11"/>
      <c r="W113" s="11"/>
    </row>
    <row r="114" spans="1:23" x14ac:dyDescent="0.3">
      <c r="A114" s="31">
        <v>106</v>
      </c>
      <c r="B114" s="13">
        <v>21.25</v>
      </c>
      <c r="C114" s="14">
        <f t="shared" si="5"/>
        <v>4.9882352941176471</v>
      </c>
      <c r="D114" s="39">
        <v>48830</v>
      </c>
      <c r="E114" s="24">
        <v>37170.544941176471</v>
      </c>
      <c r="F114" s="36">
        <v>27574.588235294119</v>
      </c>
      <c r="G114" s="25">
        <f t="shared" si="8"/>
        <v>38.983183130676188</v>
      </c>
      <c r="H114" s="26">
        <f t="shared" si="6"/>
        <v>2.7191212078468707</v>
      </c>
      <c r="I114" s="39">
        <v>48830</v>
      </c>
      <c r="J114" s="24">
        <v>20261.918513740904</v>
      </c>
      <c r="K114" s="36">
        <v>15031.096820282568</v>
      </c>
      <c r="L114" s="41"/>
      <c r="M114" s="41"/>
      <c r="N114" s="41"/>
      <c r="O114" s="41"/>
      <c r="P114" s="12"/>
      <c r="Q114" s="12"/>
      <c r="R114" s="12"/>
      <c r="S114" s="12"/>
      <c r="T114" s="11"/>
      <c r="U114" s="11"/>
      <c r="V114" s="11"/>
      <c r="W114" s="11"/>
    </row>
    <row r="115" spans="1:23" x14ac:dyDescent="0.3">
      <c r="A115" s="31">
        <v>107</v>
      </c>
      <c r="B115" s="13">
        <v>21.25</v>
      </c>
      <c r="C115" s="14">
        <f t="shared" si="5"/>
        <v>5.0352941176470587</v>
      </c>
      <c r="D115" s="39">
        <v>48830</v>
      </c>
      <c r="E115" s="24">
        <v>37170.544941176471</v>
      </c>
      <c r="F115" s="36">
        <v>27574.588235294119</v>
      </c>
      <c r="G115" s="25">
        <f t="shared" si="8"/>
        <v>39.020473218738573</v>
      </c>
      <c r="H115" s="26">
        <f t="shared" si="6"/>
        <v>2.7421502399570086</v>
      </c>
      <c r="I115" s="39">
        <v>48830</v>
      </c>
      <c r="J115" s="24">
        <v>20242.555121568425</v>
      </c>
      <c r="K115" s="36">
        <v>15016.732286029988</v>
      </c>
      <c r="L115" s="41"/>
      <c r="M115" s="41"/>
      <c r="N115" s="41"/>
      <c r="O115" s="41"/>
      <c r="P115" s="12"/>
      <c r="Q115" s="12"/>
      <c r="R115" s="12"/>
      <c r="S115" s="12"/>
      <c r="T115" s="11"/>
      <c r="U115" s="11"/>
      <c r="V115" s="11"/>
      <c r="W115" s="11"/>
    </row>
    <row r="116" spans="1:23" x14ac:dyDescent="0.3">
      <c r="A116" s="31">
        <v>108</v>
      </c>
      <c r="B116" s="13">
        <v>21.25</v>
      </c>
      <c r="C116" s="14">
        <f t="shared" si="5"/>
        <v>5.0823529411764703</v>
      </c>
      <c r="D116" s="39">
        <v>48830</v>
      </c>
      <c r="E116" s="24">
        <v>37170.544941176471</v>
      </c>
      <c r="F116" s="36">
        <v>27574.588235294119</v>
      </c>
      <c r="G116" s="25">
        <f t="shared" si="8"/>
        <v>39.057416417234428</v>
      </c>
      <c r="H116" s="26">
        <f t="shared" si="6"/>
        <v>2.7651598571262399</v>
      </c>
      <c r="I116" s="39">
        <v>48830</v>
      </c>
      <c r="J116" s="24">
        <v>20223.408316671481</v>
      </c>
      <c r="K116" s="36">
        <v>15002.528424830474</v>
      </c>
      <c r="L116" s="41"/>
      <c r="M116" s="41"/>
      <c r="N116" s="41"/>
      <c r="O116" s="41"/>
      <c r="P116" s="12"/>
      <c r="Q116" s="12"/>
      <c r="R116" s="12"/>
      <c r="S116" s="12"/>
      <c r="T116" s="11"/>
      <c r="U116" s="11"/>
      <c r="V116" s="11"/>
      <c r="W116" s="11"/>
    </row>
    <row r="117" spans="1:23" x14ac:dyDescent="0.3">
      <c r="A117" s="31">
        <v>109</v>
      </c>
      <c r="B117" s="13">
        <v>21.25</v>
      </c>
      <c r="C117" s="14">
        <f t="shared" si="5"/>
        <v>5.1294117647058828</v>
      </c>
      <c r="D117" s="39">
        <v>48830</v>
      </c>
      <c r="E117" s="24">
        <v>37170.544941176471</v>
      </c>
      <c r="F117" s="36">
        <v>27574.588235294119</v>
      </c>
      <c r="G117" s="25">
        <f t="shared" si="8"/>
        <v>39.094019120578523</v>
      </c>
      <c r="H117" s="26">
        <f t="shared" si="6"/>
        <v>2.7881502708587971</v>
      </c>
      <c r="I117" s="39">
        <v>48830</v>
      </c>
      <c r="J117" s="24">
        <v>20204.473670608655</v>
      </c>
      <c r="K117" s="36">
        <v>14988.481951490099</v>
      </c>
      <c r="L117" s="41"/>
      <c r="M117" s="41"/>
      <c r="N117" s="41"/>
      <c r="O117" s="41"/>
      <c r="P117" s="12"/>
      <c r="Q117" s="12"/>
      <c r="R117" s="12"/>
      <c r="S117" s="12"/>
      <c r="T117" s="11"/>
      <c r="U117" s="11"/>
      <c r="V117" s="11"/>
      <c r="W117" s="11"/>
    </row>
    <row r="118" spans="1:23" x14ac:dyDescent="0.3">
      <c r="A118" s="31">
        <v>110</v>
      </c>
      <c r="B118" s="13">
        <v>21.25</v>
      </c>
      <c r="C118" s="14">
        <f t="shared" si="5"/>
        <v>5.1764705882352944</v>
      </c>
      <c r="D118" s="39">
        <v>48830</v>
      </c>
      <c r="E118" s="24">
        <v>37170.544941176471</v>
      </c>
      <c r="F118" s="36">
        <v>27574.588235294119</v>
      </c>
      <c r="G118" s="25">
        <f t="shared" si="8"/>
        <v>39.13028754799128</v>
      </c>
      <c r="H118" s="26">
        <f t="shared" si="6"/>
        <v>2.8111216884131167</v>
      </c>
      <c r="I118" s="39">
        <v>48830</v>
      </c>
      <c r="J118" s="24">
        <v>20185.746885485063</v>
      </c>
      <c r="K118" s="36">
        <v>14974.589677659542</v>
      </c>
      <c r="L118" s="41"/>
      <c r="M118" s="41"/>
      <c r="N118" s="41"/>
      <c r="O118" s="41"/>
      <c r="P118" s="12"/>
      <c r="Q118" s="12"/>
      <c r="R118" s="12"/>
      <c r="S118" s="12"/>
      <c r="T118" s="11"/>
      <c r="U118" s="11"/>
      <c r="V118" s="11"/>
      <c r="W118" s="11"/>
    </row>
    <row r="119" spans="1:23" x14ac:dyDescent="0.3">
      <c r="A119" s="31">
        <v>111</v>
      </c>
      <c r="B119" s="13">
        <v>21.25</v>
      </c>
      <c r="C119" s="14">
        <f t="shared" si="5"/>
        <v>5.223529411764706</v>
      </c>
      <c r="D119" s="39">
        <v>48830</v>
      </c>
      <c r="E119" s="24">
        <v>37170.544941176471</v>
      </c>
      <c r="F119" s="36">
        <v>27574.588235294119</v>
      </c>
      <c r="G119" s="25">
        <f t="shared" si="8"/>
        <v>39.1662277498408</v>
      </c>
      <c r="H119" s="26">
        <f t="shared" si="6"/>
        <v>2.8340743129251496</v>
      </c>
      <c r="I119" s="39">
        <v>48830</v>
      </c>
      <c r="J119" s="24">
        <v>20167.223788949414</v>
      </c>
      <c r="K119" s="36">
        <v>14960.848508122708</v>
      </c>
      <c r="L119" s="41"/>
      <c r="M119" s="41"/>
      <c r="N119" s="41"/>
      <c r="O119" s="41"/>
      <c r="P119" s="12"/>
      <c r="Q119" s="12"/>
      <c r="R119" s="12"/>
      <c r="S119" s="12"/>
      <c r="T119" s="11"/>
      <c r="U119" s="11"/>
      <c r="V119" s="11"/>
      <c r="W119" s="11"/>
    </row>
    <row r="120" spans="1:23" x14ac:dyDescent="0.3">
      <c r="A120" s="31">
        <v>112</v>
      </c>
      <c r="B120" s="13">
        <v>21.25</v>
      </c>
      <c r="C120" s="14">
        <f t="shared" si="5"/>
        <v>5.2705882352941176</v>
      </c>
      <c r="D120" s="39">
        <v>48830</v>
      </c>
      <c r="E120" s="24">
        <v>37170.544941176471</v>
      </c>
      <c r="F120" s="36">
        <v>27574.588235294119</v>
      </c>
      <c r="G120" s="25">
        <f t="shared" si="8"/>
        <v>39.20184561370062</v>
      </c>
      <c r="H120" s="26">
        <f t="shared" si="6"/>
        <v>2.8570083435270002</v>
      </c>
      <c r="I120" s="39">
        <v>48830</v>
      </c>
      <c r="J120" s="24">
        <v>20148.900329426007</v>
      </c>
      <c r="K120" s="36">
        <v>14947.25543725965</v>
      </c>
      <c r="L120" s="41"/>
      <c r="M120" s="41"/>
      <c r="N120" s="41"/>
      <c r="O120" s="41"/>
      <c r="P120" s="12"/>
      <c r="Q120" s="12"/>
      <c r="R120" s="12"/>
      <c r="S120" s="12"/>
      <c r="T120" s="11"/>
      <c r="U120" s="11"/>
      <c r="V120" s="11"/>
      <c r="W120" s="11"/>
    </row>
    <row r="121" spans="1:23" x14ac:dyDescent="0.3">
      <c r="A121" s="31">
        <v>113</v>
      </c>
      <c r="B121" s="13">
        <v>21.25</v>
      </c>
      <c r="C121" s="14">
        <f t="shared" si="5"/>
        <v>5.3176470588235292</v>
      </c>
      <c r="D121" s="39">
        <v>48830</v>
      </c>
      <c r="E121" s="24">
        <v>37170.544941176471</v>
      </c>
      <c r="F121" s="36">
        <v>27574.588235294119</v>
      </c>
      <c r="G121" s="25">
        <f t="shared" si="8"/>
        <v>39.237146870138105</v>
      </c>
      <c r="H121" s="26">
        <f t="shared" si="6"/>
        <v>2.8799239754611206</v>
      </c>
      <c r="I121" s="39">
        <v>48830</v>
      </c>
      <c r="J121" s="24">
        <v>20130.772571568985</v>
      </c>
      <c r="K121" s="36">
        <v>14933.807545674321</v>
      </c>
      <c r="L121" s="41"/>
      <c r="M121" s="41"/>
      <c r="N121" s="41"/>
      <c r="O121" s="41"/>
      <c r="P121" s="12"/>
      <c r="Q121" s="12"/>
      <c r="R121" s="12"/>
      <c r="S121" s="12"/>
      <c r="T121" s="11"/>
      <c r="U121" s="11"/>
      <c r="V121" s="11"/>
      <c r="W121" s="11"/>
    </row>
    <row r="122" spans="1:23" x14ac:dyDescent="0.3">
      <c r="A122" s="31">
        <v>114</v>
      </c>
      <c r="B122" s="13">
        <v>21.25</v>
      </c>
      <c r="C122" s="14">
        <f t="shared" si="5"/>
        <v>5.3647058823529408</v>
      </c>
      <c r="D122" s="39">
        <v>48830</v>
      </c>
      <c r="E122" s="24">
        <v>37170.544941176471</v>
      </c>
      <c r="F122" s="36">
        <v>27574.588235294119</v>
      </c>
      <c r="G122" s="25">
        <f t="shared" si="8"/>
        <v>39.272137098247896</v>
      </c>
      <c r="H122" s="26">
        <f t="shared" si="6"/>
        <v>2.9028214001902648</v>
      </c>
      <c r="I122" s="39">
        <v>48830</v>
      </c>
      <c r="J122" s="24">
        <v>20112.836691926292</v>
      </c>
      <c r="K122" s="36">
        <v>14920.501996977961</v>
      </c>
      <c r="L122" s="41"/>
      <c r="M122" s="41"/>
      <c r="N122" s="41"/>
      <c r="O122" s="41"/>
      <c r="P122" s="12"/>
      <c r="Q122" s="12"/>
      <c r="R122" s="12"/>
      <c r="S122" s="12"/>
      <c r="T122" s="11"/>
      <c r="U122" s="11"/>
      <c r="V122" s="11"/>
      <c r="W122" s="11"/>
    </row>
    <row r="123" spans="1:23" x14ac:dyDescent="0.3">
      <c r="A123" s="31">
        <v>115</v>
      </c>
      <c r="B123" s="13">
        <v>21.25</v>
      </c>
      <c r="C123" s="14">
        <f t="shared" si="5"/>
        <v>5.4117647058823533</v>
      </c>
      <c r="D123" s="39">
        <v>48830</v>
      </c>
      <c r="E123" s="24">
        <v>37170.544941176471</v>
      </c>
      <c r="F123" s="36">
        <v>27574.588235294119</v>
      </c>
      <c r="G123" s="25">
        <f t="shared" si="8"/>
        <v>39.306821730943746</v>
      </c>
      <c r="H123" s="26">
        <f t="shared" si="6"/>
        <v>2.9257008055033831</v>
      </c>
      <c r="I123" s="39">
        <v>48830</v>
      </c>
      <c r="J123" s="24">
        <v>20095.088974802122</v>
      </c>
      <c r="K123" s="36">
        <v>14907.336034719674</v>
      </c>
      <c r="L123" s="41"/>
      <c r="M123" s="41"/>
      <c r="N123" s="41"/>
      <c r="O123" s="41"/>
      <c r="P123" s="12"/>
      <c r="Q123" s="12"/>
      <c r="R123" s="12"/>
      <c r="S123" s="12"/>
      <c r="T123" s="11"/>
      <c r="U123" s="11"/>
      <c r="V123" s="11"/>
      <c r="W123" s="11"/>
    </row>
    <row r="124" spans="1:23" x14ac:dyDescent="0.3">
      <c r="A124" s="31">
        <v>116</v>
      </c>
      <c r="B124" s="13">
        <v>21.25</v>
      </c>
      <c r="C124" s="14">
        <f t="shared" si="5"/>
        <v>5.4588235294117649</v>
      </c>
      <c r="D124" s="39">
        <v>48830</v>
      </c>
      <c r="E124" s="24">
        <v>37170.544941176471</v>
      </c>
      <c r="F124" s="36">
        <v>27574.588235294119</v>
      </c>
      <c r="G124" s="25">
        <f t="shared" si="8"/>
        <v>39.341206060021172</v>
      </c>
      <c r="H124" s="26">
        <f t="shared" si="6"/>
        <v>2.9485623756176622</v>
      </c>
      <c r="I124" s="39">
        <v>48830</v>
      </c>
      <c r="J124" s="24">
        <v>20077.525808307033</v>
      </c>
      <c r="K124" s="36">
        <v>14894.306979456254</v>
      </c>
      <c r="L124" s="41"/>
      <c r="M124" s="41"/>
      <c r="N124" s="41"/>
      <c r="O124" s="41"/>
      <c r="P124" s="12"/>
      <c r="Q124" s="12"/>
      <c r="R124" s="12"/>
      <c r="S124" s="12"/>
      <c r="T124" s="11"/>
      <c r="U124" s="11"/>
      <c r="V124" s="11"/>
      <c r="W124" s="11"/>
    </row>
    <row r="125" spans="1:23" x14ac:dyDescent="0.3">
      <c r="A125" s="31">
        <v>117</v>
      </c>
      <c r="B125" s="13">
        <v>21.25</v>
      </c>
      <c r="C125" s="14">
        <f t="shared" si="5"/>
        <v>5.5058823529411764</v>
      </c>
      <c r="D125" s="39">
        <v>48830</v>
      </c>
      <c r="E125" s="24">
        <v>37170.544941176471</v>
      </c>
      <c r="F125" s="36">
        <v>27574.588235294119</v>
      </c>
      <c r="G125" s="25">
        <f t="shared" si="8"/>
        <v>39.375295241002881</v>
      </c>
      <c r="H125" s="26">
        <f t="shared" si="6"/>
        <v>2.9714062912768657</v>
      </c>
      <c r="I125" s="39">
        <v>48830</v>
      </c>
      <c r="J125" s="24">
        <v>20060.143680585697</v>
      </c>
      <c r="K125" s="36">
        <v>14881.41222595378</v>
      </c>
      <c r="L125" s="41"/>
      <c r="M125" s="41"/>
      <c r="N125" s="41"/>
      <c r="O125" s="41"/>
      <c r="P125" s="12"/>
      <c r="Q125" s="12"/>
      <c r="R125" s="12"/>
      <c r="S125" s="12"/>
      <c r="T125" s="11"/>
      <c r="U125" s="11"/>
      <c r="V125" s="11"/>
      <c r="W125" s="11"/>
    </row>
    <row r="126" spans="1:23" x14ac:dyDescent="0.3">
      <c r="A126" s="31">
        <v>118</v>
      </c>
      <c r="B126" s="13">
        <v>21.25</v>
      </c>
      <c r="C126" s="14">
        <f t="shared" si="5"/>
        <v>5.552941176470588</v>
      </c>
      <c r="D126" s="39">
        <v>48830</v>
      </c>
      <c r="E126" s="24">
        <v>37170.544941176471</v>
      </c>
      <c r="F126" s="36">
        <v>27574.588235294119</v>
      </c>
      <c r="G126" s="25">
        <f t="shared" si="8"/>
        <v>39.409094297778012</v>
      </c>
      <c r="H126" s="26">
        <f t="shared" si="6"/>
        <v>2.9942327298461451</v>
      </c>
      <c r="I126" s="39">
        <v>48830</v>
      </c>
      <c r="J126" s="24">
        <v>20042.939176212818</v>
      </c>
      <c r="K126" s="36">
        <v>14868.649240513958</v>
      </c>
      <c r="L126" s="41"/>
      <c r="M126" s="41"/>
      <c r="N126" s="41"/>
      <c r="O126" s="41"/>
      <c r="P126" s="12"/>
      <c r="Q126" s="12"/>
      <c r="R126" s="12"/>
      <c r="S126" s="12"/>
      <c r="T126" s="11"/>
      <c r="U126" s="11"/>
      <c r="V126" s="11"/>
      <c r="W126" s="11"/>
    </row>
    <row r="127" spans="1:23" x14ac:dyDescent="0.3">
      <c r="A127" s="31">
        <v>119</v>
      </c>
      <c r="B127" s="13">
        <v>21.25</v>
      </c>
      <c r="C127" s="14">
        <f t="shared" si="5"/>
        <v>5.6</v>
      </c>
      <c r="D127" s="39">
        <v>48830</v>
      </c>
      <c r="E127" s="24">
        <v>37170.544941176471</v>
      </c>
      <c r="F127" s="36">
        <v>27574.588235294119</v>
      </c>
      <c r="G127" s="25">
        <f t="shared" si="8"/>
        <v>39.442608127045574</v>
      </c>
      <c r="H127" s="26">
        <f t="shared" si="6"/>
        <v>3.017041865403479</v>
      </c>
      <c r="I127" s="39">
        <v>48830</v>
      </c>
      <c r="J127" s="24">
        <v>20025.908972748377</v>
      </c>
      <c r="K127" s="36">
        <v>14856.015558418676</v>
      </c>
      <c r="L127" s="41"/>
      <c r="M127" s="41"/>
      <c r="N127" s="41"/>
      <c r="O127" s="41"/>
      <c r="P127" s="12"/>
      <c r="Q127" s="12"/>
      <c r="R127" s="12"/>
      <c r="S127" s="12"/>
      <c r="T127" s="11"/>
      <c r="U127" s="11"/>
      <c r="V127" s="11"/>
      <c r="W127" s="11"/>
    </row>
    <row r="128" spans="1:23" x14ac:dyDescent="0.3">
      <c r="A128" s="31">
        <v>120</v>
      </c>
      <c r="B128" s="13">
        <v>21.25</v>
      </c>
      <c r="C128" s="14">
        <f t="shared" si="5"/>
        <v>5.6470588235294121</v>
      </c>
      <c r="D128" s="39">
        <v>48830</v>
      </c>
      <c r="E128" s="24">
        <v>37170.544941176471</v>
      </c>
      <c r="F128" s="36">
        <v>27574.588235294119</v>
      </c>
      <c r="G128" s="25">
        <f t="shared" si="8"/>
        <v>39.475841502571967</v>
      </c>
      <c r="H128" s="26">
        <f t="shared" si="6"/>
        <v>3.0398338688278916</v>
      </c>
      <c r="I128" s="39">
        <v>48830</v>
      </c>
      <c r="J128" s="24">
        <v>20009.04983744393</v>
      </c>
      <c r="K128" s="36">
        <v>14843.508781486595</v>
      </c>
      <c r="L128" s="41"/>
      <c r="M128" s="41"/>
      <c r="N128" s="41"/>
      <c r="O128" s="41"/>
      <c r="P128" s="12"/>
      <c r="Q128" s="12"/>
      <c r="R128" s="12"/>
      <c r="S128" s="12"/>
      <c r="T128" s="11"/>
      <c r="U128" s="11"/>
      <c r="V128" s="11"/>
      <c r="W128" s="11"/>
    </row>
    <row r="129" spans="1:23" x14ac:dyDescent="0.3">
      <c r="A129" s="31">
        <v>121</v>
      </c>
      <c r="B129" s="13">
        <v>21.25</v>
      </c>
      <c r="C129" s="14">
        <f t="shared" si="5"/>
        <v>5.6941176470588237</v>
      </c>
      <c r="D129" s="39">
        <v>48830</v>
      </c>
      <c r="E129" s="24">
        <v>37170.544941176471</v>
      </c>
      <c r="F129" s="36">
        <v>27574.588235294119</v>
      </c>
      <c r="G129" s="25">
        <f t="shared" si="8"/>
        <v>39.50879907927191</v>
      </c>
      <c r="H129" s="26">
        <f t="shared" si="6"/>
        <v>3.0626089078845737</v>
      </c>
      <c r="I129" s="39">
        <v>48830</v>
      </c>
      <c r="J129" s="24">
        <v>19992.358624092005</v>
      </c>
      <c r="K129" s="36">
        <v>14831.126575735907</v>
      </c>
      <c r="L129" s="41"/>
      <c r="M129" s="41"/>
      <c r="N129" s="41"/>
      <c r="O129" s="41"/>
      <c r="P129" s="12"/>
      <c r="Q129" s="12"/>
      <c r="R129" s="12"/>
      <c r="S129" s="12"/>
      <c r="T129" s="11"/>
      <c r="U129" s="11"/>
      <c r="V129" s="11"/>
      <c r="W129" s="11"/>
    </row>
    <row r="130" spans="1:23" x14ac:dyDescent="0.3">
      <c r="A130" s="31">
        <v>122</v>
      </c>
      <c r="B130" s="13">
        <v>21.25</v>
      </c>
      <c r="C130" s="14">
        <f t="shared" si="5"/>
        <v>5.7411764705882353</v>
      </c>
      <c r="D130" s="39">
        <v>48830</v>
      </c>
      <c r="E130" s="24">
        <v>37170.544941176471</v>
      </c>
      <c r="F130" s="36">
        <v>27574.588235294119</v>
      </c>
      <c r="G130" s="25">
        <f t="shared" si="8"/>
        <v>39.541485397121299</v>
      </c>
      <c r="H130" s="26">
        <f t="shared" si="6"/>
        <v>3.0853671473070623</v>
      </c>
      <c r="I130" s="39">
        <v>48830</v>
      </c>
      <c r="J130" s="24">
        <v>19975.832270011397</v>
      </c>
      <c r="K130" s="36">
        <v>14818.866669147919</v>
      </c>
      <c r="L130" s="41"/>
      <c r="M130" s="41"/>
      <c r="N130" s="41"/>
      <c r="O130" s="41"/>
      <c r="P130" s="12"/>
      <c r="Q130" s="12"/>
      <c r="R130" s="12"/>
      <c r="S130" s="12"/>
      <c r="T130" s="11"/>
      <c r="U130" s="11"/>
      <c r="V130" s="11"/>
      <c r="W130" s="11"/>
    </row>
    <row r="131" spans="1:23" x14ac:dyDescent="0.3">
      <c r="A131" s="31">
        <v>123</v>
      </c>
      <c r="B131" s="13">
        <v>21.25</v>
      </c>
      <c r="C131" s="14">
        <f t="shared" si="5"/>
        <v>5.7882352941176469</v>
      </c>
      <c r="D131" s="39">
        <v>48830</v>
      </c>
      <c r="E131" s="24">
        <v>37170.544941176471</v>
      </c>
      <c r="F131" s="36">
        <v>27574.588235294119</v>
      </c>
      <c r="G131" s="25">
        <f t="shared" si="8"/>
        <v>39.573904884910455</v>
      </c>
      <c r="H131" s="26">
        <f t="shared" si="6"/>
        <v>3.1081087488765848</v>
      </c>
      <c r="I131" s="39">
        <v>48830</v>
      </c>
      <c r="J131" s="24">
        <v>19959.46779316133</v>
      </c>
      <c r="K131" s="36">
        <v>14806.726849526207</v>
      </c>
      <c r="L131" s="41"/>
      <c r="M131" s="41"/>
      <c r="N131" s="41"/>
      <c r="O131" s="41"/>
      <c r="P131" s="12"/>
      <c r="Q131" s="12"/>
      <c r="R131" s="12"/>
      <c r="S131" s="12"/>
      <c r="T131" s="11"/>
      <c r="U131" s="11"/>
      <c r="V131" s="11"/>
      <c r="W131" s="11"/>
    </row>
    <row r="132" spans="1:23" x14ac:dyDescent="0.3">
      <c r="A132" s="31">
        <v>124</v>
      </c>
      <c r="B132" s="13">
        <v>21.25</v>
      </c>
      <c r="C132" s="14">
        <f t="shared" si="5"/>
        <v>5.8352941176470585</v>
      </c>
      <c r="D132" s="39">
        <v>48830</v>
      </c>
      <c r="E132" s="24">
        <v>37170.544941176471</v>
      </c>
      <c r="F132" s="36">
        <v>27574.588235294119</v>
      </c>
      <c r="G132" s="25">
        <f t="shared" si="8"/>
        <v>39.606061863845362</v>
      </c>
      <c r="H132" s="26">
        <f t="shared" si="6"/>
        <v>3.1308338714987003</v>
      </c>
      <c r="I132" s="39">
        <v>48830</v>
      </c>
      <c r="J132" s="24">
        <v>19943.262289378017</v>
      </c>
      <c r="K132" s="36">
        <v>14794.7049624466</v>
      </c>
      <c r="L132" s="41"/>
      <c r="M132" s="41"/>
      <c r="N132" s="41"/>
      <c r="O132" s="41"/>
      <c r="P132" s="12"/>
      <c r="Q132" s="12"/>
      <c r="R132" s="12"/>
      <c r="S132" s="12"/>
      <c r="T132" s="11"/>
      <c r="U132" s="11"/>
      <c r="V132" s="11"/>
      <c r="W132" s="11"/>
    </row>
    <row r="133" spans="1:23" x14ac:dyDescent="0.3">
      <c r="A133" s="31">
        <v>125</v>
      </c>
      <c r="B133" s="13">
        <v>21.25</v>
      </c>
      <c r="C133" s="14">
        <f t="shared" si="5"/>
        <v>5.882352941176471</v>
      </c>
      <c r="D133" s="39">
        <v>48830</v>
      </c>
      <c r="E133" s="24">
        <v>37170.544941176471</v>
      </c>
      <c r="F133" s="36">
        <v>27574.588235294119</v>
      </c>
      <c r="G133" s="25">
        <f t="shared" si="8"/>
        <v>39.637960551004305</v>
      </c>
      <c r="H133" s="26">
        <f t="shared" si="6"/>
        <v>3.1535426712773416</v>
      </c>
      <c r="I133" s="39">
        <v>48830</v>
      </c>
      <c r="J133" s="24">
        <v>19927.212929727462</v>
      </c>
      <c r="K133" s="36">
        <v>14782.798909293369</v>
      </c>
      <c r="L133" s="41"/>
      <c r="M133" s="41"/>
      <c r="N133" s="41"/>
      <c r="O133" s="41"/>
      <c r="P133" s="12"/>
      <c r="Q133" s="12"/>
      <c r="R133" s="12"/>
      <c r="S133" s="12"/>
      <c r="T133" s="11"/>
      <c r="U133" s="11"/>
      <c r="V133" s="11"/>
      <c r="W133" s="11"/>
    </row>
    <row r="134" spans="1:23" x14ac:dyDescent="0.3">
      <c r="A134" s="31">
        <v>126</v>
      </c>
      <c r="B134" s="13">
        <v>21.25</v>
      </c>
      <c r="C134" s="14">
        <f t="shared" si="5"/>
        <v>5.9294117647058826</v>
      </c>
      <c r="D134" s="39">
        <v>48830</v>
      </c>
      <c r="E134" s="24">
        <v>37170.544941176471</v>
      </c>
      <c r="F134" s="36">
        <v>27574.588235294119</v>
      </c>
      <c r="G134" s="25">
        <f t="shared" si="8"/>
        <v>39.669605062656736</v>
      </c>
      <c r="H134" s="26">
        <f t="shared" si="6"/>
        <v>3.1762353015863773</v>
      </c>
      <c r="I134" s="39">
        <v>48830</v>
      </c>
      <c r="J134" s="24">
        <v>19911.316957968749</v>
      </c>
      <c r="K134" s="36">
        <v>14771.006645377409</v>
      </c>
      <c r="L134" s="41"/>
      <c r="M134" s="41"/>
      <c r="N134" s="41"/>
      <c r="O134" s="41"/>
      <c r="P134" s="12"/>
      <c r="Q134" s="12"/>
      <c r="R134" s="12"/>
      <c r="S134" s="12"/>
      <c r="T134" s="11"/>
      <c r="U134" s="11"/>
      <c r="V134" s="11"/>
      <c r="W134" s="11"/>
    </row>
    <row r="135" spans="1:23" x14ac:dyDescent="0.3">
      <c r="A135" s="31">
        <v>127</v>
      </c>
      <c r="B135" s="13">
        <v>21.25</v>
      </c>
      <c r="C135" s="14">
        <f t="shared" si="5"/>
        <v>5.9764705882352942</v>
      </c>
      <c r="D135" s="39">
        <v>48830</v>
      </c>
      <c r="E135" s="24">
        <v>37170.544941176471</v>
      </c>
      <c r="F135" s="36">
        <v>27574.588235294119</v>
      </c>
      <c r="G135" s="25">
        <f t="shared" si="8"/>
        <v>39.700999417451044</v>
      </c>
      <c r="H135" s="26">
        <f t="shared" si="6"/>
        <v>3.1989119131387822</v>
      </c>
      <c r="I135" s="39">
        <v>48830</v>
      </c>
      <c r="J135" s="24">
        <v>19895.571688122331</v>
      </c>
      <c r="K135" s="36">
        <v>14759.326178132291</v>
      </c>
      <c r="L135" s="41"/>
      <c r="M135" s="41"/>
      <c r="N135" s="41"/>
      <c r="O135" s="41"/>
      <c r="P135" s="12"/>
      <c r="Q135" s="12"/>
      <c r="R135" s="12"/>
      <c r="S135" s="12"/>
      <c r="T135" s="11"/>
      <c r="U135" s="11"/>
      <c r="V135" s="11"/>
      <c r="W135" s="11"/>
    </row>
    <row r="136" spans="1:23" x14ac:dyDescent="0.3">
      <c r="A136" s="31">
        <v>128</v>
      </c>
      <c r="B136" s="13">
        <v>21.25</v>
      </c>
      <c r="C136" s="14">
        <f t="shared" si="5"/>
        <v>6.0235294117647058</v>
      </c>
      <c r="D136" s="39">
        <v>48830</v>
      </c>
      <c r="E136" s="24">
        <v>37170.544941176471</v>
      </c>
      <c r="F136" s="36">
        <v>27574.588235294119</v>
      </c>
      <c r="G136" s="25">
        <f t="shared" si="8"/>
        <v>39.732147539477182</v>
      </c>
      <c r="H136" s="26">
        <f t="shared" si="6"/>
        <v>3.2215726540535314</v>
      </c>
      <c r="I136" s="39">
        <v>48830</v>
      </c>
      <c r="J136" s="24">
        <v>19879.974502138215</v>
      </c>
      <c r="K136" s="36">
        <v>14747.755565384432</v>
      </c>
      <c r="L136" s="41"/>
      <c r="M136" s="41"/>
      <c r="N136" s="41"/>
      <c r="O136" s="41"/>
      <c r="P136" s="12"/>
      <c r="Q136" s="12"/>
      <c r="R136" s="12"/>
      <c r="S136" s="12"/>
      <c r="T136" s="11"/>
      <c r="U136" s="11"/>
      <c r="V136" s="11"/>
      <c r="W136" s="11"/>
    </row>
    <row r="137" spans="1:23" x14ac:dyDescent="0.3">
      <c r="A137" s="31">
        <v>129</v>
      </c>
      <c r="B137" s="13">
        <v>21.25</v>
      </c>
      <c r="C137" s="14">
        <f t="shared" ref="C137:C200" si="9">A137/B137</f>
        <v>6.0705882352941174</v>
      </c>
      <c r="D137" s="39">
        <v>48830</v>
      </c>
      <c r="E137" s="24">
        <v>37170.544941176471</v>
      </c>
      <c r="F137" s="36">
        <v>27574.588235294119</v>
      </c>
      <c r="G137" s="25">
        <f t="shared" si="8"/>
        <v>39.763053261210274</v>
      </c>
      <c r="H137" s="26">
        <f t="shared" ref="H137:H200" si="10">A137/G137</f>
        <v>3.2442176699202903</v>
      </c>
      <c r="I137" s="39">
        <v>48830</v>
      </c>
      <c r="J137" s="24">
        <v>19864.522847659173</v>
      </c>
      <c r="K137" s="36">
        <v>14736.292913693747</v>
      </c>
      <c r="L137" s="41"/>
      <c r="M137" s="41"/>
      <c r="N137" s="41"/>
      <c r="O137" s="41"/>
      <c r="P137" s="12"/>
      <c r="Q137" s="12"/>
      <c r="R137" s="12"/>
      <c r="S137" s="12"/>
      <c r="T137" s="11"/>
      <c r="U137" s="11"/>
      <c r="V137" s="11"/>
      <c r="W137" s="11"/>
    </row>
    <row r="138" spans="1:23" x14ac:dyDescent="0.3">
      <c r="A138" s="31">
        <v>130</v>
      </c>
      <c r="B138" s="13">
        <v>21.25</v>
      </c>
      <c r="C138" s="14">
        <f t="shared" si="9"/>
        <v>6.117647058823529</v>
      </c>
      <c r="D138" s="39">
        <v>48830</v>
      </c>
      <c r="E138" s="24">
        <v>37170.544941176471</v>
      </c>
      <c r="F138" s="36">
        <v>27574.588235294119</v>
      </c>
      <c r="G138" s="25">
        <f t="shared" si="8"/>
        <v>39.79372032634042</v>
      </c>
      <c r="H138" s="26">
        <f t="shared" si="10"/>
        <v>3.2668471038620099</v>
      </c>
      <c r="I138" s="39">
        <v>48830</v>
      </c>
      <c r="J138" s="24">
        <v>19849.21423587438</v>
      </c>
      <c r="K138" s="36">
        <v>14724.936376761409</v>
      </c>
      <c r="L138" s="41"/>
      <c r="M138" s="41"/>
      <c r="N138" s="41"/>
      <c r="O138" s="41"/>
      <c r="P138" s="12"/>
      <c r="Q138" s="12"/>
      <c r="R138" s="12"/>
      <c r="S138" s="12"/>
      <c r="T138" s="11"/>
      <c r="U138" s="11"/>
      <c r="V138" s="11"/>
      <c r="W138" s="11"/>
    </row>
    <row r="139" spans="1:23" x14ac:dyDescent="0.3">
      <c r="A139" s="31">
        <v>131</v>
      </c>
      <c r="B139" s="13">
        <v>21.25</v>
      </c>
      <c r="C139" s="14">
        <f t="shared" si="9"/>
        <v>6.1647058823529415</v>
      </c>
      <c r="D139" s="39">
        <v>48830</v>
      </c>
      <c r="E139" s="24">
        <v>37170.544941176471</v>
      </c>
      <c r="F139" s="36">
        <v>27574.588235294119</v>
      </c>
      <c r="G139" s="25">
        <f t="shared" si="8"/>
        <v>39.824152392494206</v>
      </c>
      <c r="H139" s="26">
        <f t="shared" si="10"/>
        <v>3.2894610965954927</v>
      </c>
      <c r="I139" s="39">
        <v>48830</v>
      </c>
      <c r="J139" s="24">
        <v>19834.046239459207</v>
      </c>
      <c r="K139" s="36">
        <v>14713.684153901488</v>
      </c>
      <c r="L139" s="41"/>
      <c r="M139" s="41"/>
      <c r="N139" s="41"/>
      <c r="O139" s="41"/>
      <c r="P139" s="12"/>
      <c r="Q139" s="12"/>
      <c r="R139" s="12"/>
      <c r="S139" s="12"/>
      <c r="T139" s="11"/>
      <c r="U139" s="11"/>
      <c r="V139" s="11"/>
      <c r="W139" s="11"/>
    </row>
    <row r="140" spans="1:23" x14ac:dyDescent="0.3">
      <c r="A140" s="31">
        <v>132</v>
      </c>
      <c r="B140" s="13">
        <v>21.25</v>
      </c>
      <c r="C140" s="14">
        <f t="shared" si="9"/>
        <v>6.2117647058823531</v>
      </c>
      <c r="D140" s="39">
        <v>48830</v>
      </c>
      <c r="E140" s="24">
        <v>37170.544941176471</v>
      </c>
      <c r="F140" s="36">
        <v>27574.588235294119</v>
      </c>
      <c r="G140" s="25">
        <f t="shared" si="8"/>
        <v>39.854353033852604</v>
      </c>
      <c r="H140" s="26">
        <f t="shared" si="10"/>
        <v>3.3120597864900265</v>
      </c>
      <c r="I140" s="39">
        <v>48830</v>
      </c>
      <c r="J140" s="24">
        <v>19819.016490597016</v>
      </c>
      <c r="K140" s="36">
        <v>14702.534488573452</v>
      </c>
      <c r="L140" s="41"/>
      <c r="M140" s="41"/>
      <c r="N140" s="41"/>
      <c r="O140" s="41"/>
      <c r="P140" s="12"/>
      <c r="Q140" s="12"/>
      <c r="R140" s="12"/>
      <c r="S140" s="12"/>
      <c r="T140" s="11"/>
      <c r="U140" s="11"/>
      <c r="V140" s="11"/>
      <c r="W140" s="11"/>
    </row>
    <row r="141" spans="1:23" x14ac:dyDescent="0.3">
      <c r="A141" s="31">
        <v>133</v>
      </c>
      <c r="B141" s="13">
        <v>21.25</v>
      </c>
      <c r="C141" s="14">
        <f t="shared" si="9"/>
        <v>6.2588235294117647</v>
      </c>
      <c r="D141" s="39">
        <v>48830</v>
      </c>
      <c r="E141" s="24">
        <v>37170.544941176471</v>
      </c>
      <c r="F141" s="36">
        <v>27574.588235294119</v>
      </c>
      <c r="G141" s="25">
        <f t="shared" ref="G141:G204" si="11">1.8*(2.206314*LN($A141)+11.368313)</f>
        <v>39.884325743670217</v>
      </c>
      <c r="H141" s="26">
        <f t="shared" si="10"/>
        <v>3.3346433096241466</v>
      </c>
      <c r="I141" s="39">
        <v>48830</v>
      </c>
      <c r="J141" s="24">
        <v>19804.122679079155</v>
      </c>
      <c r="K141" s="36">
        <v>14691.485666972665</v>
      </c>
      <c r="L141" s="41"/>
      <c r="M141" s="41"/>
      <c r="N141" s="41"/>
      <c r="O141" s="41"/>
      <c r="P141" s="12"/>
      <c r="Q141" s="12"/>
      <c r="R141" s="12"/>
      <c r="S141" s="12"/>
      <c r="T141" s="11"/>
      <c r="U141" s="11"/>
      <c r="V141" s="11"/>
      <c r="W141" s="11"/>
    </row>
    <row r="142" spans="1:23" x14ac:dyDescent="0.3">
      <c r="A142" s="31">
        <v>134</v>
      </c>
      <c r="B142" s="13">
        <v>21.25</v>
      </c>
      <c r="C142" s="14">
        <f t="shared" si="9"/>
        <v>6.3058823529411763</v>
      </c>
      <c r="D142" s="39">
        <v>48830</v>
      </c>
      <c r="E142" s="24">
        <v>37170.544941176471</v>
      </c>
      <c r="F142" s="36">
        <v>27574.588235294119</v>
      </c>
      <c r="G142" s="25">
        <f t="shared" si="11"/>
        <v>39.914073936700014</v>
      </c>
      <c r="H142" s="26">
        <f t="shared" si="10"/>
        <v>3.3572117998406141</v>
      </c>
      <c r="I142" s="39">
        <v>48830</v>
      </c>
      <c r="J142" s="24">
        <v>19789.362550479476</v>
      </c>
      <c r="K142" s="36">
        <v>14680.536016676167</v>
      </c>
      <c r="L142" s="41"/>
      <c r="M142" s="41"/>
      <c r="N142" s="41"/>
      <c r="O142" s="41"/>
      <c r="P142" s="12"/>
      <c r="Q142" s="12"/>
      <c r="R142" s="12"/>
      <c r="S142" s="12"/>
      <c r="T142" s="11"/>
      <c r="U142" s="11"/>
      <c r="V142" s="11"/>
      <c r="W142" s="11"/>
    </row>
    <row r="143" spans="1:23" x14ac:dyDescent="0.3">
      <c r="A143" s="31">
        <v>135</v>
      </c>
      <c r="B143" s="13">
        <v>21.25</v>
      </c>
      <c r="C143" s="14">
        <f t="shared" si="9"/>
        <v>6.3529411764705879</v>
      </c>
      <c r="D143" s="39">
        <v>48830</v>
      </c>
      <c r="E143" s="24">
        <v>37170.544941176471</v>
      </c>
      <c r="F143" s="36">
        <v>27574.588235294119</v>
      </c>
      <c r="G143" s="25">
        <f t="shared" si="11"/>
        <v>39.94360095152809</v>
      </c>
      <c r="H143" s="26">
        <f t="shared" si="10"/>
        <v>3.3797653887996648</v>
      </c>
      <c r="I143" s="39">
        <v>48830</v>
      </c>
      <c r="J143" s="24">
        <v>19774.733904399833</v>
      </c>
      <c r="K143" s="36">
        <v>14669.683905341122</v>
      </c>
      <c r="L143" s="41"/>
      <c r="M143" s="41"/>
      <c r="N143" s="41"/>
      <c r="O143" s="41"/>
      <c r="P143" s="12"/>
      <c r="Q143" s="12"/>
      <c r="R143" s="12"/>
      <c r="S143" s="12"/>
      <c r="T143" s="11"/>
      <c r="U143" s="11"/>
      <c r="V143" s="11"/>
      <c r="W143" s="11"/>
    </row>
    <row r="144" spans="1:23" x14ac:dyDescent="0.3">
      <c r="A144" s="31">
        <v>136</v>
      </c>
      <c r="B144" s="13">
        <v>21.25</v>
      </c>
      <c r="C144" s="14">
        <f t="shared" si="9"/>
        <v>6.4</v>
      </c>
      <c r="D144" s="39">
        <v>48830</v>
      </c>
      <c r="E144" s="24">
        <v>37170.544941176471</v>
      </c>
      <c r="F144" s="36">
        <v>27574.588235294119</v>
      </c>
      <c r="G144" s="25">
        <f t="shared" si="11"/>
        <v>39.972910052822137</v>
      </c>
      <c r="H144" s="26">
        <f t="shared" si="10"/>
        <v>3.4023042060306099</v>
      </c>
      <c r="I144" s="39">
        <v>48830</v>
      </c>
      <c r="J144" s="24">
        <v>19760.234592783519</v>
      </c>
      <c r="K144" s="36">
        <v>14658.927739453648</v>
      </c>
      <c r="L144" s="41"/>
      <c r="M144" s="41"/>
      <c r="N144" s="41"/>
      <c r="O144" s="41"/>
      <c r="P144" s="12"/>
      <c r="Q144" s="12"/>
      <c r="R144" s="12"/>
      <c r="S144" s="12"/>
      <c r="T144" s="11"/>
      <c r="U144" s="11"/>
      <c r="V144" s="11"/>
      <c r="W144" s="11"/>
    </row>
    <row r="145" spans="1:23" x14ac:dyDescent="0.3">
      <c r="A145" s="31">
        <v>137</v>
      </c>
      <c r="B145" s="13">
        <v>21.25</v>
      </c>
      <c r="C145" s="14">
        <f t="shared" si="9"/>
        <v>6.447058823529412</v>
      </c>
      <c r="D145" s="39">
        <v>48830</v>
      </c>
      <c r="E145" s="24">
        <v>37170.544941176471</v>
      </c>
      <c r="F145" s="36">
        <v>27574.588235294119</v>
      </c>
      <c r="G145" s="25">
        <f t="shared" si="11"/>
        <v>40.002004433497596</v>
      </c>
      <c r="H145" s="26">
        <f t="shared" si="10"/>
        <v>3.4248283789818412</v>
      </c>
      <c r="I145" s="39">
        <v>48830</v>
      </c>
      <c r="J145" s="24">
        <v>19745.862518293234</v>
      </c>
      <c r="K145" s="36">
        <v>14648.265963125545</v>
      </c>
      <c r="L145" s="41"/>
      <c r="M145" s="41"/>
      <c r="N145" s="41"/>
      <c r="O145" s="41"/>
      <c r="P145" s="12"/>
      <c r="Q145" s="12"/>
      <c r="R145" s="12"/>
      <c r="S145" s="12"/>
      <c r="T145" s="11"/>
      <c r="U145" s="11"/>
      <c r="V145" s="11"/>
      <c r="W145" s="11"/>
    </row>
    <row r="146" spans="1:23" x14ac:dyDescent="0.3">
      <c r="A146" s="31">
        <v>138</v>
      </c>
      <c r="B146" s="13">
        <v>21.25</v>
      </c>
      <c r="C146" s="14">
        <f t="shared" si="9"/>
        <v>6.4941176470588236</v>
      </c>
      <c r="D146" s="39">
        <v>48830</v>
      </c>
      <c r="E146" s="24">
        <v>37170.544941176471</v>
      </c>
      <c r="F146" s="36">
        <v>27574.588235294119</v>
      </c>
      <c r="G146" s="25">
        <f t="shared" si="11"/>
        <v>40.030887216805084</v>
      </c>
      <c r="H146" s="26">
        <f t="shared" si="10"/>
        <v>3.4473380330693044</v>
      </c>
      <c r="I146" s="39">
        <v>48830</v>
      </c>
      <c r="J146" s="24">
        <v>19731.61563275092</v>
      </c>
      <c r="K146" s="36">
        <v>14637.697056936882</v>
      </c>
      <c r="L146" s="41"/>
      <c r="M146" s="41"/>
      <c r="N146" s="41"/>
      <c r="O146" s="41"/>
      <c r="P146" s="12"/>
      <c r="Q146" s="12"/>
      <c r="R146" s="12"/>
      <c r="S146" s="12"/>
      <c r="T146" s="11"/>
      <c r="U146" s="11"/>
      <c r="V146" s="11"/>
      <c r="W146" s="11"/>
    </row>
    <row r="147" spans="1:23" x14ac:dyDescent="0.3">
      <c r="A147" s="31">
        <v>139</v>
      </c>
      <c r="B147" s="13">
        <v>21.25</v>
      </c>
      <c r="C147" s="14">
        <f t="shared" si="9"/>
        <v>6.5411764705882351</v>
      </c>
      <c r="D147" s="39">
        <v>48830</v>
      </c>
      <c r="E147" s="24">
        <v>37170.544941176471</v>
      </c>
      <c r="F147" s="36">
        <v>27574.588235294119</v>
      </c>
      <c r="G147" s="25">
        <f t="shared" si="11"/>
        <v>40.059561458342351</v>
      </c>
      <c r="H147" s="26">
        <f t="shared" si="10"/>
        <v>3.4698332917235026</v>
      </c>
      <c r="I147" s="39">
        <v>48830</v>
      </c>
      <c r="J147" s="24">
        <v>19717.491935636499</v>
      </c>
      <c r="K147" s="36">
        <v>14627.219536822327</v>
      </c>
      <c r="L147" s="41"/>
      <c r="M147" s="41"/>
      <c r="N147" s="41"/>
      <c r="O147" s="41"/>
      <c r="P147" s="12"/>
      <c r="Q147" s="12"/>
      <c r="R147" s="12"/>
      <c r="S147" s="12"/>
      <c r="T147" s="11"/>
      <c r="U147" s="11"/>
      <c r="V147" s="11"/>
      <c r="W147" s="11"/>
    </row>
    <row r="148" spans="1:23" x14ac:dyDescent="0.3">
      <c r="A148" s="31">
        <v>140</v>
      </c>
      <c r="B148" s="13">
        <v>21.25</v>
      </c>
      <c r="C148" s="14">
        <f t="shared" si="9"/>
        <v>6.5882352941176467</v>
      </c>
      <c r="D148" s="39">
        <v>48830</v>
      </c>
      <c r="E148" s="24">
        <v>37170.544941176471</v>
      </c>
      <c r="F148" s="36">
        <v>27574.588235294119</v>
      </c>
      <c r="G148" s="25">
        <f t="shared" si="11"/>
        <v>40.088030147994282</v>
      </c>
      <c r="H148" s="26">
        <f t="shared" si="10"/>
        <v>3.4923142764350721</v>
      </c>
      <c r="I148" s="39">
        <v>48830</v>
      </c>
      <c r="J148" s="24">
        <v>19703.489472642988</v>
      </c>
      <c r="K148" s="36">
        <v>14616.831952999248</v>
      </c>
      <c r="L148" s="41"/>
      <c r="M148" s="41"/>
      <c r="N148" s="41"/>
      <c r="O148" s="41"/>
      <c r="P148" s="12"/>
      <c r="Q148" s="12"/>
      <c r="R148" s="12"/>
      <c r="S148" s="12"/>
      <c r="T148" s="11"/>
      <c r="U148" s="11"/>
      <c r="V148" s="11"/>
      <c r="W148" s="11"/>
    </row>
    <row r="149" spans="1:23" x14ac:dyDescent="0.3">
      <c r="A149" s="31">
        <v>141</v>
      </c>
      <c r="B149" s="13">
        <v>21.25</v>
      </c>
      <c r="C149" s="14">
        <f t="shared" si="9"/>
        <v>6.6352941176470592</v>
      </c>
      <c r="D149" s="39">
        <v>48830</v>
      </c>
      <c r="E149" s="24">
        <v>37170.544941176471</v>
      </c>
      <c r="F149" s="36">
        <v>27574.588235294119</v>
      </c>
      <c r="G149" s="25">
        <f t="shared" si="11"/>
        <v>40.116296211803672</v>
      </c>
      <c r="H149" s="26">
        <f t="shared" si="10"/>
        <v>3.514781106799004</v>
      </c>
      <c r="I149" s="39">
        <v>48830</v>
      </c>
      <c r="J149" s="24">
        <v>19689.606334285425</v>
      </c>
      <c r="K149" s="36">
        <v>14606.532888935775</v>
      </c>
      <c r="L149" s="41"/>
      <c r="M149" s="41"/>
      <c r="N149" s="41"/>
      <c r="O149" s="41"/>
      <c r="P149" s="12"/>
      <c r="Q149" s="12"/>
      <c r="R149" s="12"/>
      <c r="S149" s="12"/>
      <c r="T149" s="11"/>
      <c r="U149" s="11"/>
      <c r="V149" s="11"/>
      <c r="W149" s="11"/>
    </row>
    <row r="150" spans="1:23" x14ac:dyDescent="0.3">
      <c r="A150" s="31">
        <v>142</v>
      </c>
      <c r="B150" s="13">
        <v>21.25</v>
      </c>
      <c r="C150" s="14">
        <f t="shared" si="9"/>
        <v>6.6823529411764708</v>
      </c>
      <c r="D150" s="39">
        <v>48830</v>
      </c>
      <c r="E150" s="24">
        <v>37170.544941176471</v>
      </c>
      <c r="F150" s="36">
        <v>27574.588235294119</v>
      </c>
      <c r="G150" s="25">
        <f t="shared" si="11"/>
        <v>40.144362513776045</v>
      </c>
      <c r="H150" s="26">
        <f t="shared" si="10"/>
        <v>3.5372339005575415</v>
      </c>
      <c r="I150" s="39">
        <v>48830</v>
      </c>
      <c r="J150" s="24">
        <v>19675.840654561271</v>
      </c>
      <c r="K150" s="36">
        <v>14596.320960357025</v>
      </c>
      <c r="L150" s="41"/>
      <c r="M150" s="41"/>
      <c r="N150" s="41"/>
      <c r="O150" s="41"/>
      <c r="P150" s="12"/>
      <c r="Q150" s="12"/>
      <c r="R150" s="12"/>
      <c r="S150" s="12"/>
      <c r="T150" s="11"/>
      <c r="U150" s="11"/>
      <c r="V150" s="11"/>
      <c r="W150" s="11"/>
    </row>
    <row r="151" spans="1:23" x14ac:dyDescent="0.3">
      <c r="A151" s="31">
        <v>143</v>
      </c>
      <c r="B151" s="13">
        <v>21.25</v>
      </c>
      <c r="C151" s="14">
        <f t="shared" si="9"/>
        <v>6.7294117647058824</v>
      </c>
      <c r="D151" s="39">
        <v>48830</v>
      </c>
      <c r="E151" s="24">
        <v>37170.544941176471</v>
      </c>
      <c r="F151" s="36">
        <v>27574.588235294119</v>
      </c>
      <c r="G151" s="25">
        <f t="shared" si="11"/>
        <v>40.172231857621064</v>
      </c>
      <c r="H151" s="26">
        <f t="shared" si="10"/>
        <v>3.5596727736418137</v>
      </c>
      <c r="I151" s="39">
        <v>48830</v>
      </c>
      <c r="J151" s="24">
        <v>19662.190609659974</v>
      </c>
      <c r="K151" s="36">
        <v>14586.194814287814</v>
      </c>
      <c r="L151" s="41"/>
      <c r="M151" s="41"/>
      <c r="N151" s="41"/>
      <c r="O151" s="41"/>
      <c r="P151" s="12"/>
      <c r="Q151" s="12"/>
      <c r="R151" s="12"/>
      <c r="S151" s="12"/>
      <c r="T151" s="11"/>
      <c r="U151" s="11"/>
      <c r="V151" s="11"/>
      <c r="W151" s="11"/>
    </row>
    <row r="152" spans="1:23" x14ac:dyDescent="0.3">
      <c r="A152" s="31">
        <v>144</v>
      </c>
      <c r="B152" s="13">
        <v>21.25</v>
      </c>
      <c r="C152" s="14">
        <f t="shared" si="9"/>
        <v>6.776470588235294</v>
      </c>
      <c r="D152" s="39">
        <v>48830</v>
      </c>
      <c r="E152" s="24">
        <v>37170.544941176471</v>
      </c>
      <c r="F152" s="36">
        <v>27574.588235294119</v>
      </c>
      <c r="G152" s="25">
        <f t="shared" si="11"/>
        <v>40.199906988433298</v>
      </c>
      <c r="H152" s="26">
        <f t="shared" si="10"/>
        <v>3.5820978402122439</v>
      </c>
      <c r="I152" s="39">
        <v>48830</v>
      </c>
      <c r="J152" s="24">
        <v>19648.654416719673</v>
      </c>
      <c r="K152" s="36">
        <v>14576.153128130321</v>
      </c>
      <c r="L152" s="41"/>
      <c r="M152" s="41"/>
      <c r="N152" s="41"/>
      <c r="O152" s="41"/>
      <c r="P152" s="12"/>
      <c r="Q152" s="12"/>
      <c r="R152" s="12"/>
      <c r="S152" s="12"/>
      <c r="T152" s="11"/>
      <c r="U152" s="11"/>
      <c r="V152" s="11"/>
      <c r="W152" s="11"/>
    </row>
    <row r="153" spans="1:23" x14ac:dyDescent="0.3">
      <c r="A153" s="31">
        <v>145</v>
      </c>
      <c r="B153" s="13">
        <v>21.25</v>
      </c>
      <c r="C153" s="14">
        <f t="shared" si="9"/>
        <v>6.8235294117647056</v>
      </c>
      <c r="D153" s="39">
        <v>48830</v>
      </c>
      <c r="E153" s="24">
        <v>37170.544941176471</v>
      </c>
      <c r="F153" s="36">
        <v>27574.588235294119</v>
      </c>
      <c r="G153" s="25">
        <f t="shared" si="11"/>
        <v>40.227390594314841</v>
      </c>
      <c r="H153" s="26">
        <f t="shared" si="10"/>
        <v>3.6045092126977831</v>
      </c>
      <c r="I153" s="39">
        <v>48830</v>
      </c>
      <c r="J153" s="24">
        <v>19635.230332628867</v>
      </c>
      <c r="K153" s="36">
        <v>14566.194608775124</v>
      </c>
      <c r="L153" s="41"/>
      <c r="M153" s="41"/>
      <c r="N153" s="41"/>
      <c r="O153" s="41"/>
      <c r="P153" s="12"/>
      <c r="Q153" s="12"/>
      <c r="R153" s="12"/>
      <c r="S153" s="12"/>
      <c r="T153" s="11"/>
      <c r="U153" s="11"/>
      <c r="V153" s="11"/>
      <c r="W153" s="11"/>
    </row>
    <row r="154" spans="1:23" x14ac:dyDescent="0.3">
      <c r="A154" s="31">
        <v>146</v>
      </c>
      <c r="B154" s="13">
        <v>21.25</v>
      </c>
      <c r="C154" s="14">
        <f t="shared" si="9"/>
        <v>6.8705882352941172</v>
      </c>
      <c r="D154" s="39">
        <v>48830</v>
      </c>
      <c r="E154" s="24">
        <v>37170.544941176471</v>
      </c>
      <c r="F154" s="36">
        <v>27574.588235294119</v>
      </c>
      <c r="G154" s="25">
        <f t="shared" si="11"/>
        <v>40.254685307942047</v>
      </c>
      <c r="H154" s="26">
        <f t="shared" si="10"/>
        <v>3.6269070018340184</v>
      </c>
      <c r="I154" s="39">
        <v>48830</v>
      </c>
      <c r="J154" s="24">
        <v>19621.916652871259</v>
      </c>
      <c r="K154" s="36">
        <v>14556.317991744256</v>
      </c>
      <c r="L154" s="41"/>
      <c r="M154" s="41"/>
      <c r="N154" s="41"/>
      <c r="O154" s="41"/>
      <c r="P154" s="12"/>
      <c r="Q154" s="12"/>
      <c r="R154" s="12"/>
      <c r="S154" s="12"/>
      <c r="T154" s="11"/>
      <c r="U154" s="11"/>
      <c r="V154" s="11"/>
      <c r="W154" s="11"/>
    </row>
    <row r="155" spans="1:23" x14ac:dyDescent="0.3">
      <c r="A155" s="31">
        <v>147</v>
      </c>
      <c r="B155" s="13">
        <v>21.25</v>
      </c>
      <c r="C155" s="14">
        <f t="shared" si="9"/>
        <v>6.9176470588235297</v>
      </c>
      <c r="D155" s="39">
        <v>48830</v>
      </c>
      <c r="E155" s="24">
        <v>37170.544941176471</v>
      </c>
      <c r="F155" s="36">
        <v>27574.588235294119</v>
      </c>
      <c r="G155" s="25">
        <f t="shared" si="11"/>
        <v>40.28179370807905</v>
      </c>
      <c r="H155" s="26">
        <f t="shared" si="10"/>
        <v>3.6492913167001597</v>
      </c>
      <c r="I155" s="39">
        <v>48830</v>
      </c>
      <c r="J155" s="24">
        <v>19608.71171041175</v>
      </c>
      <c r="K155" s="36">
        <v>14546.522040364798</v>
      </c>
      <c r="L155" s="41"/>
      <c r="M155" s="41"/>
      <c r="N155" s="41"/>
      <c r="O155" s="41"/>
      <c r="P155" s="12"/>
      <c r="Q155" s="12"/>
      <c r="R155" s="12"/>
      <c r="S155" s="12"/>
      <c r="T155" s="11"/>
      <c r="U155" s="11"/>
      <c r="V155" s="11"/>
      <c r="W155" s="11"/>
    </row>
    <row r="156" spans="1:23" x14ac:dyDescent="0.3">
      <c r="A156" s="31">
        <v>148</v>
      </c>
      <c r="B156" s="13">
        <v>21.25</v>
      </c>
      <c r="C156" s="14">
        <f t="shared" si="9"/>
        <v>6.9647058823529413</v>
      </c>
      <c r="D156" s="39">
        <v>48830</v>
      </c>
      <c r="E156" s="24">
        <v>37170.544941176471</v>
      </c>
      <c r="F156" s="36">
        <v>27574.588235294119</v>
      </c>
      <c r="G156" s="25">
        <f t="shared" si="11"/>
        <v>40.308718321039677</v>
      </c>
      <c r="H156" s="26">
        <f t="shared" si="10"/>
        <v>3.6716622647550023</v>
      </c>
      <c r="I156" s="39">
        <v>48830</v>
      </c>
      <c r="J156" s="24">
        <v>19595.613874622122</v>
      </c>
      <c r="K156" s="36">
        <v>14536.8055449719</v>
      </c>
      <c r="L156" s="41"/>
      <c r="M156" s="41"/>
      <c r="N156" s="41"/>
      <c r="O156" s="41"/>
      <c r="P156" s="12"/>
      <c r="Q156" s="12"/>
      <c r="R156" s="12"/>
      <c r="S156" s="12"/>
      <c r="T156" s="11"/>
      <c r="U156" s="11"/>
      <c r="V156" s="11"/>
      <c r="W156" s="11"/>
    </row>
    <row r="157" spans="1:23" x14ac:dyDescent="0.3">
      <c r="A157" s="31">
        <v>149</v>
      </c>
      <c r="B157" s="13">
        <v>21.25</v>
      </c>
      <c r="C157" s="14">
        <f t="shared" si="9"/>
        <v>7.0117647058823529</v>
      </c>
      <c r="D157" s="39">
        <v>48830</v>
      </c>
      <c r="E157" s="24">
        <v>37170.544941176471</v>
      </c>
      <c r="F157" s="36">
        <v>27574.588235294119</v>
      </c>
      <c r="G157" s="25">
        <f t="shared" si="11"/>
        <v>40.335461622100354</v>
      </c>
      <c r="H157" s="26">
        <f t="shared" si="10"/>
        <v>3.6940199518718497</v>
      </c>
      <c r="I157" s="39">
        <v>48830</v>
      </c>
      <c r="J157" s="24">
        <v>19582.621550244443</v>
      </c>
      <c r="K157" s="36">
        <v>14527.167322139794</v>
      </c>
      <c r="L157" s="41"/>
      <c r="M157" s="41"/>
      <c r="N157" s="41"/>
      <c r="O157" s="41"/>
      <c r="P157" s="12"/>
      <c r="Q157" s="12"/>
      <c r="R157" s="12"/>
      <c r="S157" s="12"/>
      <c r="T157" s="11"/>
      <c r="U157" s="11"/>
      <c r="V157" s="11"/>
      <c r="W157" s="11"/>
    </row>
    <row r="158" spans="1:23" x14ac:dyDescent="0.3">
      <c r="A158" s="31">
        <v>150</v>
      </c>
      <c r="B158" s="13">
        <v>21.25</v>
      </c>
      <c r="C158" s="14">
        <f t="shared" si="9"/>
        <v>7.0588235294117645</v>
      </c>
      <c r="D158" s="39">
        <v>48830</v>
      </c>
      <c r="E158" s="24">
        <v>37170.544941176471</v>
      </c>
      <c r="F158" s="36">
        <v>27574.588235294119</v>
      </c>
      <c r="G158" s="25">
        <f t="shared" si="11"/>
        <v>40.362026036865636</v>
      </c>
      <c r="H158" s="26">
        <f t="shared" si="10"/>
        <v>3.716364482372462</v>
      </c>
      <c r="I158" s="39">
        <v>48830</v>
      </c>
      <c r="J158" s="24">
        <v>19569.733176390833</v>
      </c>
      <c r="K158" s="36">
        <v>14517.606213939787</v>
      </c>
      <c r="L158" s="41"/>
      <c r="M158" s="41"/>
      <c r="N158" s="41"/>
      <c r="O158" s="41"/>
      <c r="P158" s="12"/>
      <c r="Q158" s="12"/>
      <c r="R158" s="12"/>
      <c r="S158" s="12"/>
      <c r="T158" s="11"/>
      <c r="U158" s="11"/>
      <c r="V158" s="11"/>
      <c r="W158" s="11"/>
    </row>
    <row r="159" spans="1:23" x14ac:dyDescent="0.3">
      <c r="A159" s="31">
        <v>151</v>
      </c>
      <c r="B159" s="13">
        <v>21.25</v>
      </c>
      <c r="C159" s="14">
        <f t="shared" si="9"/>
        <v>7.1058823529411761</v>
      </c>
      <c r="D159" s="39">
        <v>48830</v>
      </c>
      <c r="E159" s="24">
        <v>37170.544941176471</v>
      </c>
      <c r="F159" s="36">
        <v>27574.588235294119</v>
      </c>
      <c r="G159" s="25">
        <f t="shared" si="11"/>
        <v>40.388413942588471</v>
      </c>
      <c r="H159" s="26">
        <f t="shared" si="10"/>
        <v>3.7386959590600477</v>
      </c>
      <c r="I159" s="39">
        <v>48830</v>
      </c>
      <c r="J159" s="24">
        <v>19556.947225577966</v>
      </c>
      <c r="K159" s="36">
        <v>14508.121087224008</v>
      </c>
      <c r="L159" s="41"/>
      <c r="M159" s="41"/>
      <c r="N159" s="41"/>
      <c r="O159" s="41"/>
      <c r="P159" s="12"/>
      <c r="Q159" s="12"/>
      <c r="R159" s="12"/>
      <c r="S159" s="12"/>
      <c r="T159" s="11"/>
      <c r="U159" s="11"/>
      <c r="V159" s="11"/>
      <c r="W159" s="11"/>
    </row>
    <row r="160" spans="1:23" x14ac:dyDescent="0.3">
      <c r="A160" s="31">
        <v>152</v>
      </c>
      <c r="B160" s="13">
        <v>21.25</v>
      </c>
      <c r="C160" s="14">
        <f t="shared" si="9"/>
        <v>7.1529411764705886</v>
      </c>
      <c r="D160" s="39">
        <v>48830</v>
      </c>
      <c r="E160" s="24">
        <v>37170.544941176471</v>
      </c>
      <c r="F160" s="36">
        <v>27574.588235294119</v>
      </c>
      <c r="G160" s="25">
        <f t="shared" si="11"/>
        <v>40.41462766944678</v>
      </c>
      <c r="H160" s="26">
        <f t="shared" si="10"/>
        <v>3.7610144832513477</v>
      </c>
      <c r="I160" s="39">
        <v>48830</v>
      </c>
      <c r="J160" s="24">
        <v>19544.262202794962</v>
      </c>
      <c r="K160" s="36">
        <v>14498.710832933946</v>
      </c>
      <c r="L160" s="41"/>
      <c r="M160" s="41"/>
      <c r="N160" s="41"/>
      <c r="O160" s="41"/>
      <c r="P160" s="12"/>
      <c r="Q160" s="12"/>
      <c r="R160" s="12"/>
      <c r="S160" s="12"/>
      <c r="T160" s="11"/>
      <c r="U160" s="11"/>
      <c r="V160" s="11"/>
      <c r="W160" s="11"/>
    </row>
    <row r="161" spans="1:23" x14ac:dyDescent="0.3">
      <c r="A161" s="31">
        <v>153</v>
      </c>
      <c r="B161" s="13">
        <v>21.25</v>
      </c>
      <c r="C161" s="14">
        <f t="shared" si="9"/>
        <v>7.2</v>
      </c>
      <c r="D161" s="39">
        <v>48830</v>
      </c>
      <c r="E161" s="24">
        <v>37170.544941176471</v>
      </c>
      <c r="F161" s="36">
        <v>27574.588235294119</v>
      </c>
      <c r="G161" s="25">
        <f t="shared" si="11"/>
        <v>40.44066950177826</v>
      </c>
      <c r="H161" s="26">
        <f t="shared" si="10"/>
        <v>3.7833201548078295</v>
      </c>
      <c r="I161" s="39">
        <v>48830</v>
      </c>
      <c r="J161" s="24">
        <v>19531.67664460322</v>
      </c>
      <c r="K161" s="36">
        <v>14489.374365432654</v>
      </c>
      <c r="L161" s="41"/>
      <c r="M161" s="41"/>
      <c r="N161" s="41"/>
      <c r="O161" s="41"/>
      <c r="P161" s="12"/>
      <c r="Q161" s="12"/>
      <c r="R161" s="12"/>
      <c r="S161" s="12"/>
      <c r="T161" s="11"/>
      <c r="U161" s="11"/>
      <c r="V161" s="11"/>
      <c r="W161" s="11"/>
    </row>
    <row r="162" spans="1:23" x14ac:dyDescent="0.3">
      <c r="A162" s="31">
        <v>154</v>
      </c>
      <c r="B162" s="13">
        <v>21.25</v>
      </c>
      <c r="C162" s="14">
        <f t="shared" si="9"/>
        <v>7.2470588235294118</v>
      </c>
      <c r="D162" s="39">
        <v>48830</v>
      </c>
      <c r="E162" s="24">
        <v>37170.544941176471</v>
      </c>
      <c r="F162" s="36">
        <v>27574.588235294119</v>
      </c>
      <c r="G162" s="25">
        <f t="shared" si="11"/>
        <v>40.466541679274926</v>
      </c>
      <c r="H162" s="26">
        <f t="shared" si="10"/>
        <v>3.8056130721660262</v>
      </c>
      <c r="I162" s="39">
        <v>48830</v>
      </c>
      <c r="J162" s="24">
        <v>19519.189118266971</v>
      </c>
      <c r="K162" s="36">
        <v>14480.110621859771</v>
      </c>
      <c r="L162" s="41"/>
      <c r="M162" s="41"/>
      <c r="N162" s="41"/>
      <c r="O162" s="41"/>
      <c r="P162" s="12"/>
      <c r="Q162" s="12"/>
      <c r="R162" s="12"/>
      <c r="S162" s="12"/>
      <c r="T162" s="11"/>
      <c r="U162" s="11"/>
      <c r="V162" s="11"/>
      <c r="W162" s="11"/>
    </row>
    <row r="163" spans="1:23" x14ac:dyDescent="0.3">
      <c r="A163" s="31">
        <v>155</v>
      </c>
      <c r="B163" s="13">
        <v>21.25</v>
      </c>
      <c r="C163" s="14">
        <f t="shared" si="9"/>
        <v>7.2941176470588234</v>
      </c>
      <c r="D163" s="39">
        <v>48830</v>
      </c>
      <c r="E163" s="24">
        <v>37170.544941176471</v>
      </c>
      <c r="F163" s="36">
        <v>27574.588235294119</v>
      </c>
      <c r="G163" s="25">
        <f t="shared" si="11"/>
        <v>40.492246398139024</v>
      </c>
      <c r="H163" s="26">
        <f t="shared" si="10"/>
        <v>3.8278933323670485</v>
      </c>
      <c r="I163" s="39">
        <v>48830</v>
      </c>
      <c r="J163" s="24">
        <v>19506.798220913268</v>
      </c>
      <c r="K163" s="36">
        <v>14470.918561508359</v>
      </c>
      <c r="L163" s="41"/>
      <c r="M163" s="41"/>
      <c r="N163" s="41"/>
      <c r="O163" s="41"/>
      <c r="P163" s="12"/>
      <c r="Q163" s="12"/>
      <c r="R163" s="12"/>
      <c r="S163" s="12"/>
      <c r="T163" s="11"/>
      <c r="U163" s="11"/>
      <c r="V163" s="11"/>
      <c r="W163" s="11"/>
    </row>
    <row r="164" spans="1:23" x14ac:dyDescent="0.3">
      <c r="A164" s="31">
        <v>156</v>
      </c>
      <c r="B164" s="13">
        <v>21.25</v>
      </c>
      <c r="C164" s="14">
        <f t="shared" si="9"/>
        <v>7.341176470588235</v>
      </c>
      <c r="D164" s="39">
        <v>48830</v>
      </c>
      <c r="E164" s="24">
        <v>37170.544941176471</v>
      </c>
      <c r="F164" s="36">
        <v>27574.588235294119</v>
      </c>
      <c r="G164" s="25">
        <f t="shared" si="11"/>
        <v>40.517785812201758</v>
      </c>
      <c r="H164" s="26">
        <f t="shared" si="10"/>
        <v>3.8501610310852983</v>
      </c>
      <c r="I164" s="39">
        <v>48830</v>
      </c>
      <c r="J164" s="24">
        <v>19494.502578720203</v>
      </c>
      <c r="K164" s="36">
        <v>14461.797165222701</v>
      </c>
      <c r="L164" s="41"/>
      <c r="M164" s="41"/>
      <c r="N164" s="41"/>
      <c r="O164" s="41"/>
      <c r="P164" s="12"/>
      <c r="Q164" s="12"/>
      <c r="R164" s="12"/>
      <c r="S164" s="12"/>
      <c r="T164" s="11"/>
      <c r="U164" s="11"/>
      <c r="V164" s="11"/>
      <c r="W164" s="11"/>
    </row>
    <row r="165" spans="1:23" x14ac:dyDescent="0.3">
      <c r="A165" s="31">
        <v>157</v>
      </c>
      <c r="B165" s="13">
        <v>21.25</v>
      </c>
      <c r="C165" s="14">
        <f t="shared" si="9"/>
        <v>7.3882352941176475</v>
      </c>
      <c r="D165" s="39">
        <v>48830</v>
      </c>
      <c r="E165" s="24">
        <v>37170.544941176471</v>
      </c>
      <c r="F165" s="36">
        <v>27574.588235294119</v>
      </c>
      <c r="G165" s="25">
        <f t="shared" si="11"/>
        <v>40.543162034006244</v>
      </c>
      <c r="H165" s="26">
        <f t="shared" si="10"/>
        <v>3.8724162626564169</v>
      </c>
      <c r="I165" s="39">
        <v>48830</v>
      </c>
      <c r="J165" s="24">
        <v>19482.30084613233</v>
      </c>
      <c r="K165" s="36">
        <v>14452.745434816268</v>
      </c>
      <c r="L165" s="41"/>
      <c r="M165" s="41"/>
      <c r="N165" s="41"/>
      <c r="O165" s="41"/>
      <c r="P165" s="12"/>
      <c r="Q165" s="12"/>
      <c r="R165" s="12"/>
      <c r="S165" s="12"/>
      <c r="T165" s="11"/>
      <c r="U165" s="11"/>
      <c r="V165" s="11"/>
      <c r="W165" s="11"/>
    </row>
    <row r="166" spans="1:23" x14ac:dyDescent="0.3">
      <c r="A166" s="31">
        <v>158</v>
      </c>
      <c r="B166" s="13">
        <v>21.25</v>
      </c>
      <c r="C166" s="14">
        <f t="shared" si="9"/>
        <v>7.4352941176470591</v>
      </c>
      <c r="D166" s="39">
        <v>48830</v>
      </c>
      <c r="E166" s="24">
        <v>37170.544941176471</v>
      </c>
      <c r="F166" s="36">
        <v>27574.588235294119</v>
      </c>
      <c r="G166" s="25">
        <f t="shared" si="11"/>
        <v>40.568377135856153</v>
      </c>
      <c r="H166" s="26">
        <f t="shared" si="10"/>
        <v>3.8946591201044742</v>
      </c>
      <c r="I166" s="39">
        <v>48830</v>
      </c>
      <c r="J166" s="24">
        <v>19470.191705102094</v>
      </c>
      <c r="K166" s="36">
        <v>14443.762392508972</v>
      </c>
      <c r="L166" s="41"/>
      <c r="M166" s="41"/>
      <c r="N166" s="41"/>
      <c r="O166" s="41"/>
      <c r="P166" s="12"/>
      <c r="Q166" s="12"/>
      <c r="R166" s="12"/>
      <c r="S166" s="12"/>
      <c r="T166" s="11"/>
      <c r="U166" s="11"/>
      <c r="V166" s="11"/>
      <c r="W166" s="11"/>
    </row>
    <row r="167" spans="1:23" x14ac:dyDescent="0.3">
      <c r="A167" s="31">
        <v>159</v>
      </c>
      <c r="B167" s="13">
        <v>21.25</v>
      </c>
      <c r="C167" s="14">
        <f t="shared" si="9"/>
        <v>7.4823529411764707</v>
      </c>
      <c r="D167" s="39">
        <v>48830</v>
      </c>
      <c r="E167" s="24">
        <v>37170.544941176471</v>
      </c>
      <c r="F167" s="36">
        <v>27574.588235294119</v>
      </c>
      <c r="G167" s="25">
        <f t="shared" si="11"/>
        <v>40.593433150831189</v>
      </c>
      <c r="H167" s="26">
        <f t="shared" si="10"/>
        <v>3.9168896951684493</v>
      </c>
      <c r="I167" s="39">
        <v>48830</v>
      </c>
      <c r="J167" s="24">
        <v>19458.173864356351</v>
      </c>
      <c r="K167" s="36">
        <v>14434.84708038305</v>
      </c>
      <c r="L167" s="41"/>
      <c r="M167" s="41"/>
      <c r="N167" s="41"/>
      <c r="O167" s="41"/>
      <c r="P167" s="12"/>
      <c r="Q167" s="12"/>
      <c r="R167" s="12"/>
      <c r="S167" s="12"/>
      <c r="T167" s="11"/>
      <c r="U167" s="11"/>
      <c r="V167" s="11"/>
      <c r="W167" s="11"/>
    </row>
    <row r="168" spans="1:23" x14ac:dyDescent="0.3">
      <c r="A168" s="31">
        <v>160</v>
      </c>
      <c r="B168" s="13">
        <v>21.25</v>
      </c>
      <c r="C168" s="14">
        <f t="shared" si="9"/>
        <v>7.5294117647058822</v>
      </c>
      <c r="D168" s="39">
        <v>48830</v>
      </c>
      <c r="E168" s="24">
        <v>37170.544941176471</v>
      </c>
      <c r="F168" s="36">
        <v>27574.588235294119</v>
      </c>
      <c r="G168" s="25">
        <f t="shared" si="11"/>
        <v>40.618332073770851</v>
      </c>
      <c r="H168" s="26">
        <f t="shared" si="10"/>
        <v>3.9391080783279984</v>
      </c>
      <c r="I168" s="39">
        <v>48830</v>
      </c>
      <c r="J168" s="24">
        <v>19446.246058686851</v>
      </c>
      <c r="K168" s="36">
        <v>14425.998559856713</v>
      </c>
      <c r="L168" s="41"/>
      <c r="M168" s="41"/>
      <c r="N168" s="41"/>
      <c r="O168" s="41"/>
      <c r="P168" s="12"/>
      <c r="Q168" s="12"/>
      <c r="R168" s="12"/>
      <c r="S168" s="12"/>
      <c r="T168" s="11"/>
      <c r="U168" s="11"/>
      <c r="V168" s="11"/>
      <c r="W168" s="11"/>
    </row>
    <row r="169" spans="1:23" x14ac:dyDescent="0.3">
      <c r="A169" s="31">
        <v>161</v>
      </c>
      <c r="B169" s="13">
        <v>21.25</v>
      </c>
      <c r="C169" s="14">
        <f t="shared" si="9"/>
        <v>7.5764705882352938</v>
      </c>
      <c r="D169" s="39">
        <v>48830</v>
      </c>
      <c r="E169" s="24">
        <v>37170.544941176471</v>
      </c>
      <c r="F169" s="36">
        <v>27574.588235294119</v>
      </c>
      <c r="G169" s="25">
        <f t="shared" si="11"/>
        <v>40.643075862227391</v>
      </c>
      <c r="H169" s="26">
        <f t="shared" si="10"/>
        <v>3.9613143588285644</v>
      </c>
      <c r="I169" s="39">
        <v>48830</v>
      </c>
      <c r="J169" s="24">
        <v>19434.407048263991</v>
      </c>
      <c r="K169" s="36">
        <v>14417.215911175066</v>
      </c>
      <c r="L169" s="41"/>
      <c r="M169" s="41"/>
      <c r="N169" s="41"/>
      <c r="O169" s="41"/>
      <c r="P169" s="12"/>
      <c r="Q169" s="12"/>
      <c r="R169" s="12"/>
      <c r="S169" s="12"/>
      <c r="T169" s="11"/>
      <c r="U169" s="11"/>
      <c r="V169" s="11"/>
      <c r="W169" s="11"/>
    </row>
    <row r="170" spans="1:23" x14ac:dyDescent="0.3">
      <c r="A170" s="31">
        <v>162</v>
      </c>
      <c r="B170" s="13">
        <v>21.25</v>
      </c>
      <c r="C170" s="14">
        <f t="shared" si="9"/>
        <v>7.6235294117647054</v>
      </c>
      <c r="D170" s="39">
        <v>48830</v>
      </c>
      <c r="E170" s="24">
        <v>37170.544941176471</v>
      </c>
      <c r="F170" s="36">
        <v>27574.588235294119</v>
      </c>
      <c r="G170" s="25">
        <f t="shared" si="11"/>
        <v>40.667666437389421</v>
      </c>
      <c r="H170" s="26">
        <f t="shared" si="10"/>
        <v>3.983508624705816</v>
      </c>
      <c r="I170" s="39">
        <v>48830</v>
      </c>
      <c r="J170" s="24">
        <v>19422.655617972665</v>
      </c>
      <c r="K170" s="36">
        <v>14408.498232917407</v>
      </c>
      <c r="L170" s="41"/>
      <c r="M170" s="41"/>
      <c r="N170" s="41"/>
      <c r="O170" s="41"/>
      <c r="P170" s="12"/>
      <c r="Q170" s="12"/>
      <c r="R170" s="12"/>
      <c r="S170" s="12"/>
      <c r="T170" s="11"/>
      <c r="U170" s="11"/>
      <c r="V170" s="11"/>
      <c r="W170" s="11"/>
    </row>
    <row r="171" spans="1:23" x14ac:dyDescent="0.3">
      <c r="A171" s="31">
        <v>163</v>
      </c>
      <c r="B171" s="13">
        <v>21.25</v>
      </c>
      <c r="C171" s="14">
        <f t="shared" si="9"/>
        <v>7.6705882352941179</v>
      </c>
      <c r="D171" s="39">
        <v>48830</v>
      </c>
      <c r="E171" s="24">
        <v>37170.544941176471</v>
      </c>
      <c r="F171" s="36">
        <v>27574.588235294119</v>
      </c>
      <c r="G171" s="25">
        <f t="shared" si="11"/>
        <v>40.692105684976987</v>
      </c>
      <c r="H171" s="26">
        <f t="shared" si="10"/>
        <v>4.0056909628094655</v>
      </c>
      <c r="I171" s="39">
        <v>48830</v>
      </c>
      <c r="J171" s="24">
        <v>19410.990576769578</v>
      </c>
      <c r="K171" s="36">
        <v>14399.844641520458</v>
      </c>
      <c r="L171" s="41"/>
      <c r="M171" s="41"/>
      <c r="N171" s="41"/>
      <c r="O171" s="41"/>
      <c r="P171" s="12"/>
      <c r="Q171" s="12"/>
      <c r="R171" s="12"/>
      <c r="S171" s="12"/>
      <c r="T171" s="11"/>
      <c r="U171" s="11"/>
      <c r="V171" s="11"/>
      <c r="W171" s="11"/>
    </row>
    <row r="172" spans="1:23" x14ac:dyDescent="0.3">
      <c r="A172" s="31">
        <v>164</v>
      </c>
      <c r="B172" s="13">
        <v>21.25</v>
      </c>
      <c r="C172" s="14">
        <f t="shared" si="9"/>
        <v>7.7176470588235295</v>
      </c>
      <c r="D172" s="39">
        <v>48830</v>
      </c>
      <c r="E172" s="24">
        <v>37170.544941176471</v>
      </c>
      <c r="F172" s="36">
        <v>27574.588235294119</v>
      </c>
      <c r="G172" s="25">
        <f t="shared" si="11"/>
        <v>40.716395456109339</v>
      </c>
      <c r="H172" s="26">
        <f t="shared" si="10"/>
        <v>4.0278614588264698</v>
      </c>
      <c r="I172" s="39">
        <v>48830</v>
      </c>
      <c r="J172" s="24">
        <v>19399.410757061072</v>
      </c>
      <c r="K172" s="36">
        <v>14391.254270816818</v>
      </c>
      <c r="L172" s="41"/>
      <c r="M172" s="41"/>
      <c r="N172" s="41"/>
      <c r="O172" s="41"/>
      <c r="P172" s="12"/>
      <c r="Q172" s="12"/>
      <c r="R172" s="12"/>
      <c r="S172" s="12"/>
      <c r="T172" s="11"/>
      <c r="U172" s="11"/>
      <c r="V172" s="11"/>
      <c r="W172" s="11"/>
    </row>
    <row r="173" spans="1:23" x14ac:dyDescent="0.3">
      <c r="A173" s="31">
        <v>165</v>
      </c>
      <c r="B173" s="13">
        <v>21.25</v>
      </c>
      <c r="C173" s="14">
        <f t="shared" si="9"/>
        <v>7.7647058823529411</v>
      </c>
      <c r="D173" s="39">
        <v>48830</v>
      </c>
      <c r="E173" s="24">
        <v>37170.544941176471</v>
      </c>
      <c r="F173" s="36">
        <v>27574.588235294119</v>
      </c>
      <c r="G173" s="25">
        <f t="shared" si="11"/>
        <v>40.740537568146273</v>
      </c>
      <c r="H173" s="26">
        <f t="shared" si="10"/>
        <v>4.0500201973036365</v>
      </c>
      <c r="I173" s="39">
        <v>48830</v>
      </c>
      <c r="J173" s="24">
        <v>19387.915014100781</v>
      </c>
      <c r="K173" s="36">
        <v>14382.726271588115</v>
      </c>
      <c r="L173" s="41"/>
      <c r="M173" s="41"/>
      <c r="N173" s="41"/>
      <c r="O173" s="41"/>
      <c r="P173" s="12"/>
      <c r="Q173" s="12"/>
      <c r="R173" s="12"/>
      <c r="S173" s="12"/>
      <c r="T173" s="11"/>
      <c r="U173" s="11"/>
      <c r="V173" s="11"/>
      <c r="W173" s="11"/>
    </row>
    <row r="174" spans="1:23" x14ac:dyDescent="0.3">
      <c r="A174" s="31">
        <v>166</v>
      </c>
      <c r="B174" s="13">
        <v>21.25</v>
      </c>
      <c r="C174" s="14">
        <f t="shared" si="9"/>
        <v>7.8117647058823527</v>
      </c>
      <c r="D174" s="39">
        <v>48830</v>
      </c>
      <c r="E174" s="24">
        <v>37170.544941176471</v>
      </c>
      <c r="F174" s="36">
        <v>27574.588235294119</v>
      </c>
      <c r="G174" s="25">
        <f t="shared" si="11"/>
        <v>40.764533805504144</v>
      </c>
      <c r="H174" s="26">
        <f t="shared" si="10"/>
        <v>4.0721672616696578</v>
      </c>
      <c r="I174" s="39">
        <v>48830</v>
      </c>
      <c r="J174" s="24">
        <v>19376.502225406268</v>
      </c>
      <c r="K174" s="36">
        <v>14374.259811132246</v>
      </c>
      <c r="L174" s="41"/>
      <c r="M174" s="41"/>
      <c r="N174" s="41"/>
      <c r="O174" s="41"/>
      <c r="P174" s="12"/>
      <c r="Q174" s="12"/>
      <c r="R174" s="12"/>
      <c r="S174" s="12"/>
      <c r="T174" s="11"/>
      <c r="U174" s="11"/>
      <c r="V174" s="11"/>
      <c r="W174" s="11"/>
    </row>
    <row r="175" spans="1:23" x14ac:dyDescent="0.3">
      <c r="A175" s="31">
        <v>167</v>
      </c>
      <c r="B175" s="13">
        <v>21.25</v>
      </c>
      <c r="C175" s="14">
        <f t="shared" si="9"/>
        <v>7.8588235294117643</v>
      </c>
      <c r="D175" s="39">
        <v>48830</v>
      </c>
      <c r="E175" s="24">
        <v>37170.544941176471</v>
      </c>
      <c r="F175" s="36">
        <v>27574.588235294119</v>
      </c>
      <c r="G175" s="25">
        <f t="shared" si="11"/>
        <v>40.788385920447233</v>
      </c>
      <c r="H175" s="26">
        <f t="shared" si="10"/>
        <v>4.0943027342565879</v>
      </c>
      <c r="I175" s="39">
        <v>48830</v>
      </c>
      <c r="J175" s="24">
        <v>19365.171290194052</v>
      </c>
      <c r="K175" s="36">
        <v>14365.854072844251</v>
      </c>
      <c r="L175" s="41"/>
      <c r="M175" s="41"/>
      <c r="N175" s="41"/>
      <c r="O175" s="41"/>
      <c r="P175" s="12"/>
      <c r="Q175" s="12"/>
      <c r="R175" s="12"/>
      <c r="S175" s="12"/>
      <c r="T175" s="11"/>
      <c r="U175" s="11"/>
      <c r="V175" s="11"/>
      <c r="W175" s="11"/>
    </row>
    <row r="176" spans="1:23" x14ac:dyDescent="0.3">
      <c r="A176" s="31">
        <v>168</v>
      </c>
      <c r="B176" s="13">
        <v>21.25</v>
      </c>
      <c r="C176" s="14">
        <f t="shared" si="9"/>
        <v>7.9058823529411768</v>
      </c>
      <c r="D176" s="39">
        <v>48830</v>
      </c>
      <c r="E176" s="24">
        <v>37170.544941176471</v>
      </c>
      <c r="F176" s="36">
        <v>27574.588235294119</v>
      </c>
      <c r="G176" s="25">
        <f t="shared" si="11"/>
        <v>40.812095633855627</v>
      </c>
      <c r="H176" s="26">
        <f t="shared" si="10"/>
        <v>4.1164266963207785</v>
      </c>
      <c r="I176" s="39">
        <v>48830</v>
      </c>
      <c r="J176" s="24">
        <v>19353.921128832229</v>
      </c>
      <c r="K176" s="36">
        <v>14357.508255810259</v>
      </c>
      <c r="L176" s="41"/>
      <c r="M176" s="41"/>
      <c r="N176" s="41"/>
      <c r="O176" s="41"/>
      <c r="P176" s="12"/>
      <c r="Q176" s="12"/>
      <c r="R176" s="12"/>
      <c r="S176" s="12"/>
      <c r="T176" s="11"/>
      <c r="U176" s="11"/>
      <c r="V176" s="11"/>
      <c r="W176" s="11"/>
    </row>
    <row r="177" spans="1:23" x14ac:dyDescent="0.3">
      <c r="A177" s="31">
        <v>169</v>
      </c>
      <c r="B177" s="13">
        <v>21.25</v>
      </c>
      <c r="C177" s="14">
        <f t="shared" si="9"/>
        <v>7.9529411764705884</v>
      </c>
      <c r="D177" s="39">
        <v>48830</v>
      </c>
      <c r="E177" s="24">
        <v>37170.544941176471</v>
      </c>
      <c r="F177" s="36">
        <v>27574.588235294119</v>
      </c>
      <c r="G177" s="25">
        <f t="shared" si="11"/>
        <v>40.835664635970211</v>
      </c>
      <c r="H177" s="26">
        <f t="shared" si="10"/>
        <v>4.1385392280633013</v>
      </c>
      <c r="I177" s="39">
        <v>48830</v>
      </c>
      <c r="J177" s="24">
        <v>19342.750682310121</v>
      </c>
      <c r="K177" s="36">
        <v>14349.221574414036</v>
      </c>
      <c r="L177" s="41"/>
      <c r="M177" s="41"/>
      <c r="N177" s="41"/>
      <c r="O177" s="41"/>
      <c r="P177" s="12"/>
      <c r="Q177" s="12"/>
      <c r="R177" s="12"/>
      <c r="S177" s="12"/>
      <c r="T177" s="11"/>
      <c r="U177" s="11"/>
      <c r="V177" s="11"/>
      <c r="W177" s="11"/>
    </row>
    <row r="178" spans="1:23" x14ac:dyDescent="0.3">
      <c r="A178" s="31">
        <v>170</v>
      </c>
      <c r="B178" s="13">
        <v>21.25</v>
      </c>
      <c r="C178" s="14">
        <f t="shared" si="9"/>
        <v>8</v>
      </c>
      <c r="D178" s="39">
        <v>48830</v>
      </c>
      <c r="E178" s="24">
        <v>37170.544941176471</v>
      </c>
      <c r="F178" s="36">
        <v>27574.588235294119</v>
      </c>
      <c r="G178" s="25">
        <f t="shared" si="11"/>
        <v>40.859094587115806</v>
      </c>
      <c r="H178" s="26">
        <f t="shared" si="10"/>
        <v>4.160640408649841</v>
      </c>
      <c r="I178" s="39">
        <v>48830</v>
      </c>
      <c r="J178" s="24">
        <v>19331.658911724218</v>
      </c>
      <c r="K178" s="36">
        <v>14340.993257955652</v>
      </c>
      <c r="L178" s="41"/>
      <c r="M178" s="41"/>
      <c r="N178" s="41"/>
      <c r="O178" s="41"/>
      <c r="P178" s="12"/>
      <c r="Q178" s="12"/>
      <c r="R178" s="12"/>
      <c r="S178" s="12"/>
      <c r="T178" s="11"/>
      <c r="U178" s="11"/>
      <c r="V178" s="11"/>
      <c r="W178" s="11"/>
    </row>
    <row r="179" spans="1:23" x14ac:dyDescent="0.3">
      <c r="A179" s="31">
        <v>171</v>
      </c>
      <c r="B179" s="13">
        <v>21.25</v>
      </c>
      <c r="C179" s="14">
        <f t="shared" si="9"/>
        <v>8.0470588235294116</v>
      </c>
      <c r="D179" s="39">
        <v>48830</v>
      </c>
      <c r="E179" s="24">
        <v>37170.544941176471</v>
      </c>
      <c r="F179" s="36">
        <v>27574.588235294119</v>
      </c>
      <c r="G179" s="25">
        <f t="shared" si="11"/>
        <v>40.882387118402896</v>
      </c>
      <c r="H179" s="26">
        <f t="shared" si="10"/>
        <v>4.1827303162301313</v>
      </c>
      <c r="I179" s="39">
        <v>48830</v>
      </c>
      <c r="J179" s="24">
        <v>19320.644797780027</v>
      </c>
      <c r="K179" s="36">
        <v>14332.822550281919</v>
      </c>
      <c r="L179" s="41"/>
      <c r="M179" s="41"/>
      <c r="N179" s="41"/>
      <c r="O179" s="41"/>
      <c r="P179" s="12"/>
      <c r="Q179" s="12"/>
      <c r="R179" s="12"/>
      <c r="S179" s="12"/>
      <c r="T179" s="11"/>
      <c r="U179" s="11"/>
      <c r="V179" s="11"/>
      <c r="W179" s="11"/>
    </row>
    <row r="180" spans="1:23" x14ac:dyDescent="0.3">
      <c r="A180" s="31">
        <v>172</v>
      </c>
      <c r="B180" s="13">
        <v>21.25</v>
      </c>
      <c r="C180" s="14">
        <f t="shared" si="9"/>
        <v>8.0941176470588232</v>
      </c>
      <c r="D180" s="39">
        <v>48830</v>
      </c>
      <c r="E180" s="24">
        <v>37170.544941176471</v>
      </c>
      <c r="F180" s="36">
        <v>27574.588235294119</v>
      </c>
      <c r="G180" s="25">
        <f t="shared" si="11"/>
        <v>40.905543832409151</v>
      </c>
      <c r="H180" s="26">
        <f t="shared" si="10"/>
        <v>4.204809027956883</v>
      </c>
      <c r="I180" s="39">
        <v>48830</v>
      </c>
      <c r="J180" s="24">
        <v>19309.707340308938</v>
      </c>
      <c r="K180" s="36">
        <v>14324.708709427996</v>
      </c>
      <c r="L180" s="41"/>
      <c r="M180" s="41"/>
      <c r="N180" s="41"/>
      <c r="O180" s="41"/>
      <c r="P180" s="12"/>
      <c r="Q180" s="12"/>
      <c r="R180" s="12"/>
      <c r="S180" s="12"/>
      <c r="T180" s="11"/>
      <c r="U180" s="11"/>
      <c r="V180" s="11"/>
      <c r="W180" s="11"/>
    </row>
    <row r="181" spans="1:23" x14ac:dyDescent="0.3">
      <c r="A181" s="31">
        <v>173</v>
      </c>
      <c r="B181" s="13">
        <v>21.25</v>
      </c>
      <c r="C181" s="14">
        <f t="shared" si="9"/>
        <v>8.1411764705882348</v>
      </c>
      <c r="D181" s="39">
        <v>48830</v>
      </c>
      <c r="E181" s="24">
        <v>37170.544941176471</v>
      </c>
      <c r="F181" s="36">
        <v>27574.588235294119</v>
      </c>
      <c r="G181" s="25">
        <f t="shared" si="11"/>
        <v>40.928566303840995</v>
      </c>
      <c r="H181" s="26">
        <f t="shared" si="10"/>
        <v>4.2268766200042682</v>
      </c>
      <c r="I181" s="39">
        <v>48830</v>
      </c>
      <c r="J181" s="24">
        <v>19298.845557799887</v>
      </c>
      <c r="K181" s="36">
        <v>14316.651007269946</v>
      </c>
      <c r="L181" s="41"/>
      <c r="M181" s="41"/>
      <c r="N181" s="41"/>
      <c r="O181" s="41"/>
      <c r="P181" s="12"/>
      <c r="Q181" s="12"/>
      <c r="R181" s="12"/>
      <c r="S181" s="12"/>
      <c r="T181" s="11"/>
      <c r="U181" s="11"/>
      <c r="V181" s="11"/>
      <c r="W181" s="11"/>
    </row>
    <row r="182" spans="1:23" x14ac:dyDescent="0.3">
      <c r="A182" s="31">
        <v>174</v>
      </c>
      <c r="B182" s="13">
        <v>21.25</v>
      </c>
      <c r="C182" s="14">
        <f t="shared" si="9"/>
        <v>8.1882352941176464</v>
      </c>
      <c r="D182" s="39">
        <v>48830</v>
      </c>
      <c r="E182" s="24">
        <v>37170.544941176471</v>
      </c>
      <c r="F182" s="36">
        <v>27574.588235294119</v>
      </c>
      <c r="G182" s="25">
        <f t="shared" si="11"/>
        <v>40.951456080176172</v>
      </c>
      <c r="H182" s="26">
        <f t="shared" si="10"/>
        <v>4.2489331675859532</v>
      </c>
      <c r="I182" s="39">
        <v>48830</v>
      </c>
      <c r="J182" s="24">
        <v>19288.058486945061</v>
      </c>
      <c r="K182" s="36">
        <v>14308.648729187731</v>
      </c>
      <c r="L182" s="41"/>
      <c r="M182" s="41"/>
      <c r="N182" s="41"/>
      <c r="O182" s="41"/>
      <c r="P182" s="12"/>
      <c r="Q182" s="12"/>
      <c r="R182" s="12"/>
      <c r="S182" s="12"/>
      <c r="T182" s="11"/>
      <c r="U182" s="11"/>
      <c r="V182" s="11"/>
      <c r="W182" s="11"/>
    </row>
    <row r="183" spans="1:23" x14ac:dyDescent="0.3">
      <c r="A183" s="31">
        <v>175</v>
      </c>
      <c r="B183" s="13">
        <v>21.25</v>
      </c>
      <c r="C183" s="14">
        <f t="shared" si="9"/>
        <v>8.235294117647058</v>
      </c>
      <c r="D183" s="39">
        <v>48830</v>
      </c>
      <c r="E183" s="24">
        <v>37170.544941176471</v>
      </c>
      <c r="F183" s="36">
        <v>27574.588235294119</v>
      </c>
      <c r="G183" s="25">
        <f t="shared" si="11"/>
        <v>40.97421468228795</v>
      </c>
      <c r="H183" s="26">
        <f t="shared" si="10"/>
        <v>4.2709787449726955</v>
      </c>
      <c r="I183" s="39">
        <v>48830</v>
      </c>
      <c r="J183" s="24">
        <v>19277.345182199217</v>
      </c>
      <c r="K183" s="36">
        <v>14300.701173738289</v>
      </c>
      <c r="L183" s="41"/>
      <c r="M183" s="41"/>
      <c r="N183" s="41"/>
      <c r="O183" s="41"/>
      <c r="P183" s="12"/>
      <c r="Q183" s="12"/>
      <c r="R183" s="12"/>
      <c r="S183" s="12"/>
      <c r="T183" s="11"/>
      <c r="U183" s="11"/>
      <c r="V183" s="11"/>
      <c r="W183" s="11"/>
    </row>
    <row r="184" spans="1:23" x14ac:dyDescent="0.3">
      <c r="A184" s="31">
        <v>176</v>
      </c>
      <c r="B184" s="13">
        <v>21.25</v>
      </c>
      <c r="C184" s="14">
        <f t="shared" si="9"/>
        <v>8.2823529411764714</v>
      </c>
      <c r="D184" s="39">
        <v>48830</v>
      </c>
      <c r="E184" s="24">
        <v>37170.544941176471</v>
      </c>
      <c r="F184" s="36">
        <v>27574.588235294119</v>
      </c>
      <c r="G184" s="25">
        <f t="shared" si="11"/>
        <v>40.996843605051488</v>
      </c>
      <c r="H184" s="26">
        <f t="shared" si="10"/>
        <v>4.2930134255095167</v>
      </c>
      <c r="I184" s="39">
        <v>48830</v>
      </c>
      <c r="J184" s="24">
        <v>19266.704715352149</v>
      </c>
      <c r="K184" s="36">
        <v>14292.80765233839</v>
      </c>
      <c r="L184" s="41"/>
      <c r="M184" s="41"/>
      <c r="N184" s="41"/>
      <c r="O184" s="41"/>
      <c r="P184" s="12"/>
      <c r="Q184" s="12"/>
      <c r="R184" s="12"/>
      <c r="S184" s="12"/>
      <c r="T184" s="11"/>
      <c r="U184" s="11"/>
      <c r="V184" s="11"/>
      <c r="W184" s="11"/>
    </row>
    <row r="185" spans="1:23" x14ac:dyDescent="0.3">
      <c r="A185" s="31">
        <v>177</v>
      </c>
      <c r="B185" s="13">
        <v>21.25</v>
      </c>
      <c r="C185" s="14">
        <f t="shared" si="9"/>
        <v>8.329411764705883</v>
      </c>
      <c r="D185" s="39">
        <v>48830</v>
      </c>
      <c r="E185" s="24">
        <v>37170.544941176471</v>
      </c>
      <c r="F185" s="36">
        <v>27574.588235294119</v>
      </c>
      <c r="G185" s="25">
        <f t="shared" si="11"/>
        <v>41.019344317933019</v>
      </c>
      <c r="H185" s="26">
        <f t="shared" si="10"/>
        <v>4.3150372816324705</v>
      </c>
      <c r="I185" s="39">
        <v>48830</v>
      </c>
      <c r="J185" s="24">
        <v>19256.136175113832</v>
      </c>
      <c r="K185" s="36">
        <v>14284.967488956849</v>
      </c>
      <c r="L185" s="41"/>
      <c r="M185" s="41"/>
      <c r="N185" s="41"/>
      <c r="O185" s="41"/>
      <c r="P185" s="12"/>
      <c r="Q185" s="12"/>
      <c r="R185" s="12"/>
      <c r="S185" s="12"/>
      <c r="T185" s="11"/>
      <c r="U185" s="11"/>
      <c r="V185" s="11"/>
      <c r="W185" s="11"/>
    </row>
    <row r="186" spans="1:23" x14ac:dyDescent="0.3">
      <c r="A186" s="31">
        <v>178</v>
      </c>
      <c r="B186" s="13">
        <v>21.25</v>
      </c>
      <c r="C186" s="14">
        <f t="shared" si="9"/>
        <v>8.3764705882352946</v>
      </c>
      <c r="D186" s="39">
        <v>48830</v>
      </c>
      <c r="E186" s="24">
        <v>37170.544941176471</v>
      </c>
      <c r="F186" s="36">
        <v>27574.588235294119</v>
      </c>
      <c r="G186" s="25">
        <f t="shared" si="11"/>
        <v>41.041718265562437</v>
      </c>
      <c r="H186" s="26">
        <f t="shared" si="10"/>
        <v>4.3370503848850168</v>
      </c>
      <c r="I186" s="39">
        <v>48830</v>
      </c>
      <c r="J186" s="24">
        <v>19245.638666711791</v>
      </c>
      <c r="K186" s="36">
        <v>14277.180019815867</v>
      </c>
      <c r="L186" s="41"/>
      <c r="M186" s="41"/>
      <c r="N186" s="41"/>
      <c r="O186" s="41"/>
      <c r="P186" s="12"/>
      <c r="Q186" s="12"/>
      <c r="R186" s="12"/>
      <c r="S186" s="12"/>
      <c r="T186" s="11"/>
      <c r="U186" s="11"/>
      <c r="V186" s="11"/>
      <c r="W186" s="11"/>
    </row>
    <row r="187" spans="1:23" x14ac:dyDescent="0.3">
      <c r="A187" s="31">
        <v>179</v>
      </c>
      <c r="B187" s="13">
        <v>21.25</v>
      </c>
      <c r="C187" s="14">
        <f t="shared" si="9"/>
        <v>8.4235294117647062</v>
      </c>
      <c r="D187" s="39">
        <v>48830</v>
      </c>
      <c r="E187" s="24">
        <v>37170.544941176471</v>
      </c>
      <c r="F187" s="36">
        <v>27574.588235294119</v>
      </c>
      <c r="G187" s="25">
        <f t="shared" si="11"/>
        <v>41.063966868289931</v>
      </c>
      <c r="H187" s="26">
        <f t="shared" si="10"/>
        <v>4.3590528059339988</v>
      </c>
      <c r="I187" s="39">
        <v>48830</v>
      </c>
      <c r="J187" s="24">
        <v>19235.211311500203</v>
      </c>
      <c r="K187" s="36">
        <v>14269.44459310104</v>
      </c>
      <c r="L187" s="41"/>
      <c r="M187" s="41"/>
      <c r="N187" s="41"/>
      <c r="O187" s="41"/>
      <c r="P187" s="12"/>
      <c r="Q187" s="12"/>
      <c r="R187" s="12"/>
      <c r="S187" s="12"/>
      <c r="T187" s="11"/>
      <c r="U187" s="11"/>
      <c r="V187" s="11"/>
      <c r="W187" s="11"/>
    </row>
    <row r="188" spans="1:23" x14ac:dyDescent="0.3">
      <c r="A188" s="31">
        <v>180</v>
      </c>
      <c r="B188" s="13">
        <v>21.25</v>
      </c>
      <c r="C188" s="14">
        <f t="shared" si="9"/>
        <v>8.4705882352941178</v>
      </c>
      <c r="D188" s="39">
        <v>48830</v>
      </c>
      <c r="E188" s="24">
        <v>37170.544941176471</v>
      </c>
      <c r="F188" s="36">
        <v>27574.588235294119</v>
      </c>
      <c r="G188" s="25">
        <f t="shared" si="11"/>
        <v>41.086091522726967</v>
      </c>
      <c r="H188" s="26">
        <f t="shared" si="10"/>
        <v>4.3810446145852575</v>
      </c>
      <c r="I188" s="39">
        <v>48830</v>
      </c>
      <c r="J188" s="24">
        <v>19224.853246580478</v>
      </c>
      <c r="K188" s="36">
        <v>14261.760568679878</v>
      </c>
      <c r="L188" s="41"/>
      <c r="M188" s="41"/>
      <c r="N188" s="41"/>
      <c r="O188" s="41"/>
      <c r="P188" s="12"/>
      <c r="Q188" s="12"/>
      <c r="R188" s="12"/>
      <c r="S188" s="12"/>
      <c r="T188" s="11"/>
      <c r="U188" s="11"/>
      <c r="V188" s="11"/>
      <c r="W188" s="11"/>
    </row>
    <row r="189" spans="1:23" x14ac:dyDescent="0.3">
      <c r="A189" s="31">
        <v>181</v>
      </c>
      <c r="B189" s="13">
        <v>21.25</v>
      </c>
      <c r="C189" s="14">
        <f t="shared" si="9"/>
        <v>8.5176470588235293</v>
      </c>
      <c r="D189" s="39">
        <v>48830</v>
      </c>
      <c r="E189" s="24">
        <v>37170.544941176471</v>
      </c>
      <c r="F189" s="36">
        <v>27574.588235294119</v>
      </c>
      <c r="G189" s="25">
        <f t="shared" si="11"/>
        <v>41.108093602272412</v>
      </c>
      <c r="H189" s="26">
        <f t="shared" si="10"/>
        <v>4.4030258797988751</v>
      </c>
      <c r="I189" s="39">
        <v>48830</v>
      </c>
      <c r="J189" s="24">
        <v>19214.563624432747</v>
      </c>
      <c r="K189" s="36">
        <v>14254.127317828446</v>
      </c>
      <c r="L189" s="41"/>
      <c r="M189" s="41"/>
      <c r="N189" s="41"/>
      <c r="O189" s="41"/>
      <c r="P189" s="12"/>
      <c r="Q189" s="12"/>
      <c r="R189" s="12"/>
      <c r="S189" s="12"/>
      <c r="T189" s="11"/>
      <c r="U189" s="11"/>
      <c r="V189" s="11"/>
      <c r="W189" s="11"/>
    </row>
    <row r="190" spans="1:23" x14ac:dyDescent="0.3">
      <c r="A190" s="31">
        <v>182</v>
      </c>
      <c r="B190" s="13">
        <v>21.25</v>
      </c>
      <c r="C190" s="14">
        <f t="shared" si="9"/>
        <v>8.5647058823529409</v>
      </c>
      <c r="D190" s="39">
        <v>48830</v>
      </c>
      <c r="E190" s="24">
        <v>37170.544941176471</v>
      </c>
      <c r="F190" s="36">
        <v>27574.588235294119</v>
      </c>
      <c r="G190" s="25">
        <f t="shared" si="11"/>
        <v>41.129974457624073</v>
      </c>
      <c r="H190" s="26">
        <f t="shared" si="10"/>
        <v>4.4249966697040701</v>
      </c>
      <c r="I190" s="39">
        <v>48830</v>
      </c>
      <c r="J190" s="24">
        <v>19204.341612558062</v>
      </c>
      <c r="K190" s="36">
        <v>14246.54422296592</v>
      </c>
      <c r="L190" s="41"/>
      <c r="M190" s="41"/>
      <c r="N190" s="41"/>
      <c r="O190" s="41"/>
      <c r="P190" s="12"/>
      <c r="Q190" s="12"/>
      <c r="R190" s="12"/>
      <c r="S190" s="12"/>
      <c r="T190" s="11"/>
      <c r="U190" s="11"/>
      <c r="V190" s="11"/>
      <c r="W190" s="11"/>
    </row>
    <row r="191" spans="1:23" x14ac:dyDescent="0.3">
      <c r="A191" s="31">
        <v>183</v>
      </c>
      <c r="B191" s="13">
        <v>21.25</v>
      </c>
      <c r="C191" s="14">
        <f t="shared" si="9"/>
        <v>8.6117647058823525</v>
      </c>
      <c r="D191" s="39">
        <v>48830</v>
      </c>
      <c r="E191" s="24">
        <v>37170.544941176471</v>
      </c>
      <c r="F191" s="36">
        <v>27574.588235294119</v>
      </c>
      <c r="G191" s="25">
        <f t="shared" si="11"/>
        <v>41.151735417276299</v>
      </c>
      <c r="H191" s="26">
        <f t="shared" si="10"/>
        <v>4.4469570516137464</v>
      </c>
      <c r="I191" s="39">
        <v>48830</v>
      </c>
      <c r="J191" s="24">
        <v>19194.186393130713</v>
      </c>
      <c r="K191" s="36">
        <v>14239.010677396671</v>
      </c>
      <c r="L191" s="41"/>
      <c r="M191" s="41"/>
      <c r="N191" s="41"/>
      <c r="O191" s="41"/>
      <c r="P191" s="12"/>
      <c r="Q191" s="12"/>
      <c r="R191" s="12"/>
      <c r="S191" s="12"/>
      <c r="T191" s="11"/>
      <c r="U191" s="11"/>
      <c r="V191" s="11"/>
      <c r="W191" s="11"/>
    </row>
    <row r="192" spans="1:23" x14ac:dyDescent="0.3">
      <c r="A192" s="31">
        <v>184</v>
      </c>
      <c r="B192" s="13">
        <v>21.25</v>
      </c>
      <c r="C192" s="14">
        <f t="shared" si="9"/>
        <v>8.6588235294117641</v>
      </c>
      <c r="D192" s="39">
        <v>48830</v>
      </c>
      <c r="E192" s="24">
        <v>37170.544941176471</v>
      </c>
      <c r="F192" s="36">
        <v>27574.588235294119</v>
      </c>
      <c r="G192" s="25">
        <f t="shared" si="11"/>
        <v>41.173377788003961</v>
      </c>
      <c r="H192" s="26">
        <f t="shared" si="10"/>
        <v>4.4689070920387097</v>
      </c>
      <c r="I192" s="39">
        <v>48830</v>
      </c>
      <c r="J192" s="24">
        <v>19184.097162660612</v>
      </c>
      <c r="K192" s="36">
        <v>14231.526085059799</v>
      </c>
      <c r="L192" s="41"/>
      <c r="M192" s="41"/>
      <c r="N192" s="41"/>
      <c r="O192" s="41"/>
      <c r="P192" s="12"/>
      <c r="Q192" s="12"/>
      <c r="R192" s="12"/>
      <c r="S192" s="12"/>
      <c r="T192" s="11"/>
      <c r="U192" s="11"/>
      <c r="V192" s="11"/>
      <c r="W192" s="11"/>
    </row>
    <row r="193" spans="1:23" x14ac:dyDescent="0.3">
      <c r="A193" s="31">
        <v>185</v>
      </c>
      <c r="B193" s="13">
        <v>21.25</v>
      </c>
      <c r="C193" s="14">
        <f t="shared" si="9"/>
        <v>8.7058823529411757</v>
      </c>
      <c r="D193" s="39">
        <v>48830</v>
      </c>
      <c r="E193" s="24">
        <v>37170.544941176471</v>
      </c>
      <c r="F193" s="36">
        <v>27574.588235294119</v>
      </c>
      <c r="G193" s="25">
        <f t="shared" si="11"/>
        <v>41.194902855333346</v>
      </c>
      <c r="H193" s="26">
        <f t="shared" si="10"/>
        <v>4.4908468567015634</v>
      </c>
      <c r="I193" s="39">
        <v>48830</v>
      </c>
      <c r="J193" s="24">
        <v>19174.073131665078</v>
      </c>
      <c r="K193" s="36">
        <v>14224.089860285665</v>
      </c>
      <c r="L193" s="41"/>
      <c r="M193" s="41"/>
      <c r="N193" s="41"/>
      <c r="O193" s="41"/>
      <c r="P193" s="12"/>
      <c r="Q193" s="12"/>
      <c r="R193" s="12"/>
      <c r="S193" s="12"/>
      <c r="T193" s="11"/>
      <c r="U193" s="11"/>
      <c r="V193" s="11"/>
      <c r="W193" s="11"/>
    </row>
    <row r="194" spans="1:23" x14ac:dyDescent="0.3">
      <c r="A194" s="31">
        <v>186</v>
      </c>
      <c r="B194" s="13">
        <v>21.25</v>
      </c>
      <c r="C194" s="14">
        <f t="shared" si="9"/>
        <v>8.7529411764705891</v>
      </c>
      <c r="D194" s="39">
        <v>48830</v>
      </c>
      <c r="E194" s="24">
        <v>37170.544941176471</v>
      </c>
      <c r="F194" s="36">
        <v>27574.588235294119</v>
      </c>
      <c r="G194" s="25">
        <f t="shared" si="11"/>
        <v>41.216311884000362</v>
      </c>
      <c r="H194" s="26">
        <f t="shared" si="10"/>
        <v>4.5127764105502797</v>
      </c>
      <c r="I194" s="39">
        <v>48830</v>
      </c>
      <c r="J194" s="24">
        <v>19164.113524350025</v>
      </c>
      <c r="K194" s="36">
        <v>14216.701427559365</v>
      </c>
      <c r="L194" s="41"/>
      <c r="M194" s="41"/>
      <c r="N194" s="41"/>
      <c r="O194" s="41"/>
      <c r="P194" s="12"/>
      <c r="Q194" s="12"/>
      <c r="R194" s="12"/>
      <c r="S194" s="12"/>
      <c r="T194" s="11"/>
      <c r="U194" s="11"/>
      <c r="V194" s="11"/>
      <c r="W194" s="11"/>
    </row>
    <row r="195" spans="1:23" x14ac:dyDescent="0.3">
      <c r="A195" s="31">
        <v>187</v>
      </c>
      <c r="B195" s="13">
        <v>21.25</v>
      </c>
      <c r="C195" s="14">
        <f t="shared" si="9"/>
        <v>8.8000000000000007</v>
      </c>
      <c r="D195" s="39">
        <v>48830</v>
      </c>
      <c r="E195" s="24">
        <v>37170.544941176471</v>
      </c>
      <c r="F195" s="36">
        <v>27574.588235294119</v>
      </c>
      <c r="G195" s="25">
        <f t="shared" si="11"/>
        <v>41.237606118396435</v>
      </c>
      <c r="H195" s="26">
        <f t="shared" si="10"/>
        <v>4.5346958177714818</v>
      </c>
      <c r="I195" s="39">
        <v>48830</v>
      </c>
      <c r="J195" s="24">
        <v>19154.217578299988</v>
      </c>
      <c r="K195" s="36">
        <v>14209.36022129079</v>
      </c>
      <c r="L195" s="41"/>
      <c r="M195" s="41"/>
      <c r="N195" s="41"/>
      <c r="O195" s="41"/>
      <c r="P195" s="12"/>
      <c r="Q195" s="12"/>
      <c r="R195" s="12"/>
      <c r="S195" s="12"/>
      <c r="T195" s="11"/>
      <c r="U195" s="11"/>
      <c r="V195" s="11"/>
      <c r="W195" s="11"/>
    </row>
    <row r="196" spans="1:23" x14ac:dyDescent="0.3">
      <c r="A196" s="31">
        <v>188</v>
      </c>
      <c r="B196" s="13">
        <v>21.25</v>
      </c>
      <c r="C196" s="14">
        <f t="shared" si="9"/>
        <v>8.8470588235294123</v>
      </c>
      <c r="D196" s="39">
        <v>48830</v>
      </c>
      <c r="E196" s="24">
        <v>37170.544941176471</v>
      </c>
      <c r="F196" s="36">
        <v>27574.588235294119</v>
      </c>
      <c r="G196" s="25">
        <f t="shared" si="11"/>
        <v>41.258786783002556</v>
      </c>
      <c r="H196" s="26">
        <f t="shared" si="10"/>
        <v>4.5566051418034093</v>
      </c>
      <c r="I196" s="39">
        <v>48830</v>
      </c>
      <c r="J196" s="24">
        <v>19144.384544176795</v>
      </c>
      <c r="K196" s="36">
        <v>14202.065685591093</v>
      </c>
      <c r="L196" s="41"/>
      <c r="M196" s="41"/>
      <c r="N196" s="41"/>
      <c r="O196" s="41"/>
      <c r="P196" s="12"/>
      <c r="Q196" s="12"/>
      <c r="R196" s="12"/>
      <c r="S196" s="12"/>
      <c r="T196" s="11"/>
      <c r="U196" s="11"/>
      <c r="V196" s="11"/>
      <c r="W196" s="11"/>
    </row>
    <row r="197" spans="1:23" x14ac:dyDescent="0.3">
      <c r="A197" s="31">
        <v>189</v>
      </c>
      <c r="B197" s="13">
        <v>21.25</v>
      </c>
      <c r="C197" s="14">
        <f t="shared" si="9"/>
        <v>8.8941176470588239</v>
      </c>
      <c r="D197" s="39">
        <v>48830</v>
      </c>
      <c r="E197" s="24">
        <v>37170.544941176471</v>
      </c>
      <c r="F197" s="36">
        <v>27574.588235294119</v>
      </c>
      <c r="G197" s="25">
        <f t="shared" si="11"/>
        <v>41.279855082811743</v>
      </c>
      <c r="H197" s="26">
        <f t="shared" si="10"/>
        <v>4.5785044453486101</v>
      </c>
      <c r="I197" s="39">
        <v>48830</v>
      </c>
      <c r="J197" s="24">
        <v>19134.613685426692</v>
      </c>
      <c r="K197" s="36">
        <v>14194.817274055407</v>
      </c>
      <c r="L197" s="41"/>
      <c r="M197" s="41"/>
      <c r="N197" s="41"/>
      <c r="O197" s="41"/>
      <c r="P197" s="12"/>
      <c r="Q197" s="12"/>
      <c r="R197" s="12"/>
      <c r="S197" s="12"/>
      <c r="T197" s="11"/>
      <c r="U197" s="11"/>
      <c r="V197" s="11"/>
      <c r="W197" s="11"/>
    </row>
    <row r="198" spans="1:23" x14ac:dyDescent="0.3">
      <c r="A198" s="31">
        <v>190</v>
      </c>
      <c r="B198" s="13">
        <v>21.25</v>
      </c>
      <c r="C198" s="14">
        <f t="shared" si="9"/>
        <v>8.9411764705882355</v>
      </c>
      <c r="D198" s="39">
        <v>48830</v>
      </c>
      <c r="E198" s="24">
        <v>37170.544941176471</v>
      </c>
      <c r="F198" s="36">
        <v>27574.588235294119</v>
      </c>
      <c r="G198" s="25">
        <f t="shared" si="11"/>
        <v>41.300812203740449</v>
      </c>
      <c r="H198" s="26">
        <f t="shared" si="10"/>
        <v>4.6003937903863417</v>
      </c>
      <c r="I198" s="39">
        <v>48830</v>
      </c>
      <c r="J198" s="24">
        <v>19124.904277995392</v>
      </c>
      <c r="K198" s="36">
        <v>14187.614449551478</v>
      </c>
      <c r="L198" s="41"/>
      <c r="M198" s="41"/>
      <c r="N198" s="41"/>
      <c r="O198" s="41"/>
      <c r="P198" s="12"/>
      <c r="Q198" s="12"/>
      <c r="R198" s="12"/>
      <c r="S198" s="12"/>
      <c r="T198" s="11"/>
      <c r="U198" s="11"/>
      <c r="V198" s="11"/>
      <c r="W198" s="11"/>
    </row>
    <row r="199" spans="1:23" x14ac:dyDescent="0.3">
      <c r="A199" s="31">
        <v>191</v>
      </c>
      <c r="B199" s="13">
        <v>21.25</v>
      </c>
      <c r="C199" s="14">
        <f t="shared" si="9"/>
        <v>8.9882352941176471</v>
      </c>
      <c r="D199" s="39">
        <v>48830</v>
      </c>
      <c r="E199" s="24">
        <v>37170.544941176471</v>
      </c>
      <c r="F199" s="36">
        <v>27574.588235294119</v>
      </c>
      <c r="G199" s="25">
        <f t="shared" si="11"/>
        <v>41.321659313029095</v>
      </c>
      <c r="H199" s="26">
        <f t="shared" si="10"/>
        <v>4.6222732381847011</v>
      </c>
      <c r="I199" s="39">
        <v>48830</v>
      </c>
      <c r="J199" s="24">
        <v>19115.255610051106</v>
      </c>
      <c r="K199" s="36">
        <v>14180.456684014174</v>
      </c>
      <c r="L199" s="41"/>
      <c r="M199" s="41"/>
      <c r="N199" s="41"/>
      <c r="O199" s="41"/>
      <c r="P199" s="12"/>
      <c r="Q199" s="12"/>
      <c r="R199" s="12"/>
      <c r="S199" s="12"/>
      <c r="T199" s="11"/>
      <c r="U199" s="11"/>
      <c r="V199" s="11"/>
      <c r="W199" s="11"/>
    </row>
    <row r="200" spans="1:23" x14ac:dyDescent="0.3">
      <c r="A200" s="31">
        <v>192</v>
      </c>
      <c r="B200" s="13">
        <v>21.25</v>
      </c>
      <c r="C200" s="14">
        <f t="shared" si="9"/>
        <v>9.0352941176470587</v>
      </c>
      <c r="D200" s="39">
        <v>48830</v>
      </c>
      <c r="E200" s="24">
        <v>37170.544941176471</v>
      </c>
      <c r="F200" s="36">
        <v>27574.588235294119</v>
      </c>
      <c r="G200" s="25">
        <f t="shared" si="11"/>
        <v>41.34239755963219</v>
      </c>
      <c r="H200" s="26">
        <f t="shared" si="10"/>
        <v>4.644142849312491</v>
      </c>
      <c r="I200" s="39">
        <v>48830</v>
      </c>
      <c r="J200" s="24">
        <v>19105.666981715014</v>
      </c>
      <c r="K200" s="36">
        <v>14173.343458245559</v>
      </c>
      <c r="L200" s="41"/>
      <c r="M200" s="41"/>
      <c r="N200" s="41"/>
      <c r="O200" s="41"/>
      <c r="P200" s="12"/>
      <c r="Q200" s="12"/>
      <c r="R200" s="12"/>
      <c r="S200" s="12"/>
      <c r="T200" s="11"/>
      <c r="U200" s="11"/>
      <c r="V200" s="11"/>
      <c r="W200" s="11"/>
    </row>
    <row r="201" spans="1:23" x14ac:dyDescent="0.3">
      <c r="A201" s="31">
        <v>193</v>
      </c>
      <c r="B201" s="13">
        <v>21.25</v>
      </c>
      <c r="C201" s="14">
        <f t="shared" ref="C201:C223" si="12">A201/B201</f>
        <v>9.0823529411764703</v>
      </c>
      <c r="D201" s="39">
        <v>48830</v>
      </c>
      <c r="E201" s="24">
        <v>37170.544941176471</v>
      </c>
      <c r="F201" s="36">
        <v>27574.588235294119</v>
      </c>
      <c r="G201" s="25">
        <f t="shared" si="11"/>
        <v>41.36302807459829</v>
      </c>
      <c r="H201" s="26">
        <f t="shared" ref="H201:H223" si="13">A201/G201</f>
        <v>4.6660026836508237</v>
      </c>
      <c r="I201" s="39">
        <v>48830</v>
      </c>
      <c r="J201" s="24">
        <v>19096.137704799097</v>
      </c>
      <c r="K201" s="36">
        <v>14166.274261720398</v>
      </c>
      <c r="L201" s="41"/>
      <c r="M201" s="41"/>
      <c r="N201" s="41"/>
      <c r="O201" s="41"/>
      <c r="P201" s="12"/>
      <c r="Q201" s="12"/>
      <c r="R201" s="12"/>
      <c r="S201" s="12"/>
      <c r="T201" s="11"/>
      <c r="U201" s="11"/>
      <c r="V201" s="11"/>
      <c r="W201" s="11"/>
    </row>
    <row r="202" spans="1:23" x14ac:dyDescent="0.3">
      <c r="A202" s="31">
        <v>194</v>
      </c>
      <c r="B202" s="13">
        <v>21.25</v>
      </c>
      <c r="C202" s="14">
        <f t="shared" si="12"/>
        <v>9.1294117647058819</v>
      </c>
      <c r="D202" s="39">
        <v>48830</v>
      </c>
      <c r="E202" s="24">
        <v>37170.544941176471</v>
      </c>
      <c r="F202" s="36">
        <v>27574.588235294119</v>
      </c>
      <c r="G202" s="25">
        <f t="shared" si="11"/>
        <v>41.383551971440163</v>
      </c>
      <c r="H202" s="26">
        <f t="shared" si="13"/>
        <v>4.6878528004044773</v>
      </c>
      <c r="I202" s="39">
        <v>48830</v>
      </c>
      <c r="J202" s="24">
        <v>19086.667102551084</v>
      </c>
      <c r="K202" s="36">
        <v>14159.248592396947</v>
      </c>
      <c r="L202" s="41"/>
      <c r="M202" s="41"/>
      <c r="N202" s="41"/>
      <c r="O202" s="41"/>
      <c r="P202" s="12"/>
      <c r="Q202" s="12"/>
      <c r="R202" s="12"/>
      <c r="S202" s="12"/>
      <c r="T202" s="11"/>
      <c r="U202" s="11"/>
      <c r="V202" s="11"/>
      <c r="W202" s="11"/>
    </row>
    <row r="203" spans="1:23" x14ac:dyDescent="0.3">
      <c r="A203" s="31">
        <v>195</v>
      </c>
      <c r="B203" s="13">
        <v>21.25</v>
      </c>
      <c r="C203" s="14">
        <f t="shared" si="12"/>
        <v>9.1764705882352935</v>
      </c>
      <c r="D203" s="39">
        <v>48830</v>
      </c>
      <c r="E203" s="24">
        <v>37170.544941176471</v>
      </c>
      <c r="F203" s="36">
        <v>27574.588235294119</v>
      </c>
      <c r="G203" s="25">
        <f t="shared" si="11"/>
        <v>41.403970346495427</v>
      </c>
      <c r="H203" s="26">
        <f t="shared" si="13"/>
        <v>4.7096932581129982</v>
      </c>
      <c r="I203" s="39">
        <v>48830</v>
      </c>
      <c r="J203" s="24">
        <v>19077.254509406193</v>
      </c>
      <c r="K203" s="36">
        <v>14152.265956532783</v>
      </c>
      <c r="L203" s="41"/>
      <c r="M203" s="41"/>
      <c r="N203" s="41"/>
      <c r="O203" s="41"/>
      <c r="P203" s="12"/>
      <c r="Q203" s="12"/>
      <c r="R203" s="12"/>
      <c r="S203" s="12"/>
      <c r="T203" s="11"/>
      <c r="U203" s="11"/>
      <c r="V203" s="11"/>
      <c r="W203" s="11"/>
    </row>
    <row r="204" spans="1:23" x14ac:dyDescent="0.3">
      <c r="A204" s="31">
        <v>196</v>
      </c>
      <c r="B204" s="13">
        <v>21.25</v>
      </c>
      <c r="C204" s="14">
        <f t="shared" si="12"/>
        <v>9.2235294117647051</v>
      </c>
      <c r="D204" s="39">
        <v>48830</v>
      </c>
      <c r="E204" s="24">
        <v>37170.544941176471</v>
      </c>
      <c r="F204" s="36">
        <v>27574.588235294119</v>
      </c>
      <c r="G204" s="25">
        <f t="shared" si="11"/>
        <v>41.424284279277934</v>
      </c>
      <c r="H204" s="26">
        <f t="shared" si="13"/>
        <v>4.7315241146615765</v>
      </c>
      <c r="I204" s="39">
        <v>48830</v>
      </c>
      <c r="J204" s="24">
        <v>19067.899270745547</v>
      </c>
      <c r="K204" s="36">
        <v>14145.325868505599</v>
      </c>
      <c r="L204" s="41"/>
      <c r="M204" s="41"/>
      <c r="N204" s="41"/>
      <c r="O204" s="41"/>
      <c r="P204" s="12"/>
      <c r="Q204" s="12"/>
      <c r="R204" s="12"/>
      <c r="S204" s="12"/>
      <c r="T204" s="11"/>
      <c r="U204" s="11"/>
      <c r="V204" s="11"/>
      <c r="W204" s="11"/>
    </row>
    <row r="205" spans="1:23" x14ac:dyDescent="0.3">
      <c r="A205" s="31">
        <v>197</v>
      </c>
      <c r="B205" s="13">
        <v>21.25</v>
      </c>
      <c r="C205" s="14">
        <f t="shared" si="12"/>
        <v>9.2705882352941185</v>
      </c>
      <c r="D205" s="39">
        <v>48830</v>
      </c>
      <c r="E205" s="24">
        <v>37170.544941176471</v>
      </c>
      <c r="F205" s="36">
        <v>27574.588235294119</v>
      </c>
      <c r="G205" s="25">
        <f t="shared" ref="G205:G223" si="14">1.8*(2.206314*LN($A205)+11.368313)</f>
        <v>41.44449483282029</v>
      </c>
      <c r="H205" s="26">
        <f t="shared" si="13"/>
        <v>4.7533454272916806</v>
      </c>
      <c r="I205" s="39">
        <v>48830</v>
      </c>
      <c r="J205" s="24">
        <v>19058.60074266103</v>
      </c>
      <c r="K205" s="36">
        <v>14138.427850638745</v>
      </c>
      <c r="L205" s="41"/>
      <c r="M205" s="41"/>
      <c r="N205" s="41"/>
      <c r="O205" s="41"/>
      <c r="P205" s="12"/>
      <c r="Q205" s="12"/>
      <c r="R205" s="12"/>
      <c r="S205" s="12"/>
      <c r="T205" s="11"/>
      <c r="U205" s="11"/>
      <c r="V205" s="11"/>
      <c r="W205" s="11"/>
    </row>
    <row r="206" spans="1:23" x14ac:dyDescent="0.3">
      <c r="A206" s="31">
        <v>198</v>
      </c>
      <c r="B206" s="13">
        <v>21.25</v>
      </c>
      <c r="C206" s="14">
        <f t="shared" si="12"/>
        <v>9.3176470588235301</v>
      </c>
      <c r="D206" s="39">
        <v>48830</v>
      </c>
      <c r="E206" s="24">
        <v>37170.544941176471</v>
      </c>
      <c r="F206" s="36">
        <v>27574.588235294119</v>
      </c>
      <c r="G206" s="25">
        <f t="shared" si="14"/>
        <v>41.464603054007611</v>
      </c>
      <c r="H206" s="26">
        <f t="shared" si="13"/>
        <v>4.7751572526114661</v>
      </c>
      <c r="I206" s="39">
        <v>48830</v>
      </c>
      <c r="J206" s="24">
        <v>19049.358291726316</v>
      </c>
      <c r="K206" s="36">
        <v>14131.571433031389</v>
      </c>
      <c r="L206" s="41"/>
      <c r="M206" s="41"/>
      <c r="N206" s="41"/>
      <c r="O206" s="41"/>
      <c r="P206" s="12"/>
      <c r="Q206" s="12"/>
      <c r="R206" s="12"/>
      <c r="S206" s="12"/>
      <c r="T206" s="11"/>
      <c r="U206" s="11"/>
      <c r="V206" s="11"/>
      <c r="W206" s="11"/>
    </row>
    <row r="207" spans="1:23" x14ac:dyDescent="0.3">
      <c r="A207" s="31">
        <v>199</v>
      </c>
      <c r="B207" s="13">
        <v>21.25</v>
      </c>
      <c r="C207" s="14">
        <f t="shared" si="12"/>
        <v>9.3647058823529417</v>
      </c>
      <c r="D207" s="39">
        <v>48830</v>
      </c>
      <c r="E207" s="24">
        <v>37170.544941176471</v>
      </c>
      <c r="F207" s="36">
        <v>27574.588235294119</v>
      </c>
      <c r="G207" s="25">
        <f t="shared" si="14"/>
        <v>41.484609973902955</v>
      </c>
      <c r="H207" s="26">
        <f t="shared" si="13"/>
        <v>4.7969596466059699</v>
      </c>
      <c r="I207" s="39">
        <v>48830</v>
      </c>
      <c r="J207" s="24">
        <v>19040.171294773947</v>
      </c>
      <c r="K207" s="36">
        <v>14124.756153393135</v>
      </c>
      <c r="L207" s="41"/>
      <c r="M207" s="41"/>
      <c r="N207" s="41"/>
      <c r="O207" s="41"/>
      <c r="P207" s="12"/>
      <c r="Q207" s="12"/>
      <c r="R207" s="12"/>
      <c r="S207" s="12"/>
      <c r="T207" s="11"/>
      <c r="U207" s="11"/>
      <c r="V207" s="11"/>
      <c r="W207" s="11"/>
    </row>
    <row r="208" spans="1:23" x14ac:dyDescent="0.3">
      <c r="A208" s="32">
        <v>200</v>
      </c>
      <c r="B208" s="13">
        <v>21.25</v>
      </c>
      <c r="C208" s="14">
        <f t="shared" si="12"/>
        <v>9.4117647058823533</v>
      </c>
      <c r="D208" s="39">
        <v>48830</v>
      </c>
      <c r="E208" s="24">
        <v>37170.544941176471</v>
      </c>
      <c r="F208" s="36">
        <v>27574.588235294119</v>
      </c>
      <c r="G208" s="25">
        <f t="shared" si="14"/>
        <v>41.50451660806452</v>
      </c>
      <c r="H208" s="26">
        <f t="shared" si="13"/>
        <v>4.8187526646470822</v>
      </c>
      <c r="I208" s="39">
        <v>48830</v>
      </c>
      <c r="J208" s="24">
        <v>19031.039138678312</v>
      </c>
      <c r="K208" s="36">
        <v>14117.98155688302</v>
      </c>
      <c r="L208" s="41"/>
      <c r="M208" s="41"/>
      <c r="N208" s="41"/>
      <c r="O208" s="41"/>
      <c r="P208" s="12"/>
      <c r="Q208" s="12"/>
      <c r="R208" s="12"/>
      <c r="S208" s="12"/>
      <c r="T208" s="11"/>
      <c r="U208" s="11"/>
      <c r="V208" s="11"/>
      <c r="W208" s="11"/>
    </row>
    <row r="209" spans="1:23" x14ac:dyDescent="0.3">
      <c r="A209" s="32">
        <v>201</v>
      </c>
      <c r="B209" s="13">
        <v>21.25</v>
      </c>
      <c r="C209" s="14">
        <f t="shared" si="12"/>
        <v>9.4588235294117649</v>
      </c>
      <c r="D209" s="39">
        <v>48830</v>
      </c>
      <c r="E209" s="24">
        <v>37170.544941176471</v>
      </c>
      <c r="F209" s="36">
        <v>27574.588235294119</v>
      </c>
      <c r="G209" s="25">
        <f t="shared" si="14"/>
        <v>41.524323956855014</v>
      </c>
      <c r="H209" s="26">
        <f t="shared" si="13"/>
        <v>4.8405363615033172</v>
      </c>
      <c r="I209" s="39">
        <v>48830</v>
      </c>
      <c r="J209" s="24">
        <v>19021.961220144181</v>
      </c>
      <c r="K209" s="36">
        <v>14111.247195952656</v>
      </c>
      <c r="L209" s="41"/>
      <c r="M209" s="41"/>
      <c r="N209" s="41"/>
      <c r="O209" s="41"/>
      <c r="P209" s="12"/>
      <c r="Q209" s="12"/>
      <c r="R209" s="12"/>
      <c r="S209" s="12"/>
      <c r="T209" s="11"/>
      <c r="U209" s="11"/>
      <c r="V209" s="11"/>
      <c r="W209" s="11"/>
    </row>
    <row r="210" spans="1:23" x14ac:dyDescent="0.3">
      <c r="A210" s="32">
        <v>202</v>
      </c>
      <c r="B210" s="13">
        <v>21.25</v>
      </c>
      <c r="C210" s="14">
        <f t="shared" si="12"/>
        <v>9.5058823529411764</v>
      </c>
      <c r="D210" s="39">
        <v>48830</v>
      </c>
      <c r="E210" s="24">
        <v>37170.544941176471</v>
      </c>
      <c r="F210" s="36">
        <v>27574.588235294119</v>
      </c>
      <c r="G210" s="25">
        <f t="shared" si="14"/>
        <v>41.544033005743273</v>
      </c>
      <c r="H210" s="26">
        <f t="shared" si="13"/>
        <v>4.8623107913493717</v>
      </c>
      <c r="I210" s="39">
        <v>48830</v>
      </c>
      <c r="J210" s="24">
        <v>19012.93694550078</v>
      </c>
      <c r="K210" s="36">
        <v>14104.552630193455</v>
      </c>
      <c r="L210" s="41"/>
      <c r="M210" s="41"/>
      <c r="N210" s="41"/>
      <c r="O210" s="41"/>
      <c r="P210" s="12"/>
      <c r="Q210" s="12"/>
      <c r="R210" s="12"/>
      <c r="S210" s="12"/>
      <c r="T210" s="11"/>
      <c r="U210" s="11"/>
      <c r="V210" s="11"/>
      <c r="W210" s="11"/>
    </row>
    <row r="211" spans="1:23" x14ac:dyDescent="0.3">
      <c r="A211" s="32">
        <v>203</v>
      </c>
      <c r="B211" s="13">
        <v>21.25</v>
      </c>
      <c r="C211" s="14">
        <f t="shared" si="12"/>
        <v>9.552941176470588</v>
      </c>
      <c r="D211" s="39">
        <v>48830</v>
      </c>
      <c r="E211" s="24">
        <v>37170.544941176471</v>
      </c>
      <c r="F211" s="36">
        <v>27574.588235294119</v>
      </c>
      <c r="G211" s="25">
        <f t="shared" si="14"/>
        <v>41.563644725598486</v>
      </c>
      <c r="H211" s="26">
        <f t="shared" si="13"/>
        <v>4.8840760077754934</v>
      </c>
      <c r="I211" s="39">
        <v>48830</v>
      </c>
      <c r="J211" s="24">
        <v>19003.965730501186</v>
      </c>
      <c r="K211" s="36">
        <v>14097.897426187823</v>
      </c>
      <c r="L211" s="41"/>
      <c r="M211" s="41"/>
      <c r="N211" s="41"/>
      <c r="O211" s="41"/>
      <c r="P211" s="12"/>
      <c r="Q211" s="12"/>
      <c r="R211" s="12"/>
      <c r="S211" s="12"/>
      <c r="T211" s="11"/>
      <c r="U211" s="11"/>
      <c r="V211" s="11"/>
      <c r="W211" s="11"/>
    </row>
    <row r="212" spans="1:23" x14ac:dyDescent="0.3">
      <c r="A212" s="32">
        <v>204</v>
      </c>
      <c r="B212" s="13">
        <v>21.25</v>
      </c>
      <c r="C212" s="14">
        <f t="shared" si="12"/>
        <v>9.6</v>
      </c>
      <c r="D212" s="39">
        <v>48830</v>
      </c>
      <c r="E212" s="24">
        <v>37170.544941176471</v>
      </c>
      <c r="F212" s="36">
        <v>27574.588235294119</v>
      </c>
      <c r="G212" s="25">
        <f t="shared" si="14"/>
        <v>41.583160072977137</v>
      </c>
      <c r="H212" s="26">
        <f t="shared" si="13"/>
        <v>4.9058320637966526</v>
      </c>
      <c r="I212" s="39">
        <v>48830</v>
      </c>
      <c r="J212" s="24">
        <v>18995.047000126877</v>
      </c>
      <c r="K212" s="36">
        <v>14091.28115736415</v>
      </c>
      <c r="L212" s="41"/>
      <c r="M212" s="41"/>
      <c r="N212" s="41"/>
      <c r="O212" s="41"/>
      <c r="P212" s="12"/>
      <c r="Q212" s="12"/>
      <c r="R212" s="12"/>
      <c r="S212" s="12"/>
      <c r="T212" s="11"/>
      <c r="U212" s="11"/>
      <c r="V212" s="11"/>
      <c r="W212" s="11"/>
    </row>
    <row r="213" spans="1:23" x14ac:dyDescent="0.3">
      <c r="A213" s="32">
        <v>205</v>
      </c>
      <c r="B213" s="13">
        <v>21.25</v>
      </c>
      <c r="C213" s="14">
        <f t="shared" si="12"/>
        <v>9.6470588235294112</v>
      </c>
      <c r="D213" s="39">
        <v>48830</v>
      </c>
      <c r="E213" s="24">
        <v>37170.544941176471</v>
      </c>
      <c r="F213" s="36">
        <v>27574.588235294119</v>
      </c>
      <c r="G213" s="25">
        <f t="shared" si="14"/>
        <v>41.602579990403001</v>
      </c>
      <c r="H213" s="26">
        <f t="shared" si="13"/>
        <v>4.927579011861523</v>
      </c>
      <c r="I213" s="39">
        <v>48830</v>
      </c>
      <c r="J213" s="24">
        <v>18986.180188397218</v>
      </c>
      <c r="K213" s="36">
        <v>14084.703403855503</v>
      </c>
      <c r="L213" s="41"/>
      <c r="M213" s="41"/>
      <c r="N213" s="41"/>
      <c r="O213" s="41"/>
      <c r="P213" s="12"/>
      <c r="Q213" s="12"/>
      <c r="R213" s="12"/>
      <c r="S213" s="12"/>
      <c r="T213" s="11"/>
      <c r="U213" s="11"/>
      <c r="V213" s="11"/>
      <c r="W213" s="11"/>
    </row>
    <row r="214" spans="1:23" x14ac:dyDescent="0.3">
      <c r="A214" s="32">
        <v>206</v>
      </c>
      <c r="B214" s="13">
        <v>21.25</v>
      </c>
      <c r="C214" s="14">
        <f t="shared" si="12"/>
        <v>9.6941176470588228</v>
      </c>
      <c r="D214" s="39">
        <v>48830</v>
      </c>
      <c r="E214" s="24">
        <v>37170.544941176471</v>
      </c>
      <c r="F214" s="36">
        <v>27574.588235294119</v>
      </c>
      <c r="G214" s="25">
        <f t="shared" si="14"/>
        <v>41.621905406640273</v>
      </c>
      <c r="H214" s="26">
        <f t="shared" si="13"/>
        <v>4.9493169038612823</v>
      </c>
      <c r="I214" s="39">
        <v>48830</v>
      </c>
      <c r="J214" s="24">
        <v>18977.364738183882</v>
      </c>
      <c r="K214" s="36">
        <v>14078.163752361928</v>
      </c>
      <c r="L214" s="41"/>
      <c r="M214" s="41"/>
      <c r="N214" s="41"/>
      <c r="O214" s="41"/>
      <c r="P214" s="12"/>
      <c r="Q214" s="12"/>
      <c r="R214" s="12"/>
      <c r="S214" s="12"/>
      <c r="T214" s="11"/>
      <c r="U214" s="11"/>
      <c r="V214" s="11"/>
      <c r="W214" s="11"/>
    </row>
    <row r="215" spans="1:23" s="3" customFormat="1" x14ac:dyDescent="0.3">
      <c r="A215" s="32">
        <v>207</v>
      </c>
      <c r="B215" s="13">
        <v>21.25</v>
      </c>
      <c r="C215" s="14">
        <f t="shared" si="12"/>
        <v>9.7411764705882344</v>
      </c>
      <c r="D215" s="39">
        <v>48830</v>
      </c>
      <c r="E215" s="24">
        <v>37170.544941176471</v>
      </c>
      <c r="F215" s="36">
        <v>27574.588235294119</v>
      </c>
      <c r="G215" s="25">
        <f t="shared" si="14"/>
        <v>41.641137236960077</v>
      </c>
      <c r="H215" s="26">
        <f t="shared" si="13"/>
        <v>4.9710457911382342</v>
      </c>
      <c r="I215" s="39">
        <v>48830</v>
      </c>
      <c r="J215" s="24">
        <v>18968.600101029882</v>
      </c>
      <c r="K215" s="36">
        <v>14071.661796016231</v>
      </c>
      <c r="L215" s="41"/>
      <c r="M215" s="41"/>
      <c r="N215" s="41"/>
      <c r="O215" s="41"/>
      <c r="P215" s="12"/>
      <c r="Q215" s="12"/>
      <c r="R215" s="12"/>
      <c r="S215" s="12"/>
      <c r="T215" s="11"/>
      <c r="U215" s="11"/>
      <c r="V215" s="11"/>
      <c r="W215" s="11"/>
    </row>
    <row r="216" spans="1:23" s="3" customFormat="1" x14ac:dyDescent="0.3">
      <c r="A216" s="32">
        <v>208</v>
      </c>
      <c r="B216" s="13">
        <v>21.25</v>
      </c>
      <c r="C216" s="14">
        <f t="shared" si="12"/>
        <v>9.7882352941176478</v>
      </c>
      <c r="D216" s="39">
        <v>48830</v>
      </c>
      <c r="E216" s="24">
        <v>37170.544941176471</v>
      </c>
      <c r="F216" s="36">
        <v>27574.588235294119</v>
      </c>
      <c r="G216" s="25">
        <f t="shared" si="14"/>
        <v>41.660276383400642</v>
      </c>
      <c r="H216" s="26">
        <f t="shared" si="13"/>
        <v>4.9927657244942498</v>
      </c>
      <c r="I216" s="39">
        <v>48830</v>
      </c>
      <c r="J216" s="24">
        <v>18959.885736973218</v>
      </c>
      <c r="K216" s="36">
        <v>14065.197134253129</v>
      </c>
      <c r="L216" s="41"/>
      <c r="M216" s="41"/>
      <c r="N216" s="41"/>
      <c r="O216" s="41"/>
      <c r="P216" s="12"/>
      <c r="Q216" s="12"/>
      <c r="R216" s="12"/>
      <c r="S216" s="12"/>
      <c r="T216" s="11"/>
      <c r="U216" s="11"/>
      <c r="V216" s="11"/>
      <c r="W216" s="11"/>
    </row>
    <row r="217" spans="1:23" s="3" customFormat="1" x14ac:dyDescent="0.3">
      <c r="A217" s="32">
        <v>209</v>
      </c>
      <c r="B217" s="13">
        <v>21.25</v>
      </c>
      <c r="C217" s="14">
        <f t="shared" si="12"/>
        <v>9.8352941176470594</v>
      </c>
      <c r="D217" s="39">
        <v>48830</v>
      </c>
      <c r="E217" s="24">
        <v>37170.544941176471</v>
      </c>
      <c r="F217" s="36">
        <v>27574.588235294119</v>
      </c>
      <c r="G217" s="25">
        <f t="shared" si="14"/>
        <v>41.679323735021079</v>
      </c>
      <c r="H217" s="26">
        <f t="shared" si="13"/>
        <v>5.0144767541990518</v>
      </c>
      <c r="I217" s="39">
        <v>48830</v>
      </c>
      <c r="J217" s="24">
        <v>18951.221114374941</v>
      </c>
      <c r="K217" s="36">
        <v>14058.769372681705</v>
      </c>
      <c r="L217" s="41"/>
      <c r="M217" s="41"/>
      <c r="N217" s="41"/>
      <c r="O217" s="41"/>
      <c r="P217" s="12"/>
      <c r="Q217" s="12"/>
      <c r="R217" s="12"/>
      <c r="S217" s="12"/>
      <c r="T217" s="11"/>
      <c r="U217" s="11"/>
      <c r="V217" s="11"/>
      <c r="W217" s="11"/>
    </row>
    <row r="218" spans="1:23" s="3" customFormat="1" x14ac:dyDescent="0.3">
      <c r="A218" s="32">
        <v>210</v>
      </c>
      <c r="B218" s="13">
        <v>21.25</v>
      </c>
      <c r="C218" s="14">
        <f t="shared" si="12"/>
        <v>9.882352941176471</v>
      </c>
      <c r="D218" s="39">
        <v>48830</v>
      </c>
      <c r="E218" s="24">
        <v>37170.544941176471</v>
      </c>
      <c r="F218" s="36">
        <v>27574.588235294119</v>
      </c>
      <c r="G218" s="25">
        <f t="shared" si="14"/>
        <v>41.698280168149282</v>
      </c>
      <c r="H218" s="26">
        <f t="shared" si="13"/>
        <v>5.0361789299983144</v>
      </c>
      <c r="I218" s="39">
        <v>48830</v>
      </c>
      <c r="J218" s="24">
        <v>18942.605709751442</v>
      </c>
      <c r="K218" s="36">
        <v>14052.37812296101</v>
      </c>
      <c r="L218" s="41"/>
      <c r="M218" s="41"/>
      <c r="N218" s="41"/>
      <c r="O218" s="41"/>
      <c r="P218" s="12"/>
      <c r="Q218" s="12"/>
      <c r="R218" s="12"/>
      <c r="S218" s="12"/>
      <c r="T218" s="11"/>
      <c r="U218" s="11"/>
      <c r="V218" s="11"/>
      <c r="W218" s="11"/>
    </row>
    <row r="219" spans="1:23" s="3" customFormat="1" x14ac:dyDescent="0.3">
      <c r="A219" s="32">
        <v>211</v>
      </c>
      <c r="B219" s="13">
        <v>21.25</v>
      </c>
      <c r="C219" s="14">
        <f t="shared" si="12"/>
        <v>9.9294117647058826</v>
      </c>
      <c r="D219" s="39">
        <v>48830</v>
      </c>
      <c r="E219" s="24">
        <v>37170.544941176471</v>
      </c>
      <c r="F219" s="36">
        <v>27574.588235294119</v>
      </c>
      <c r="G219" s="25">
        <f t="shared" si="14"/>
        <v>41.717146546623809</v>
      </c>
      <c r="H219" s="26">
        <f t="shared" si="13"/>
        <v>5.0578723011216198</v>
      </c>
      <c r="I219" s="39">
        <v>48830</v>
      </c>
      <c r="J219" s="24">
        <v>18934.039007611009</v>
      </c>
      <c r="K219" s="36">
        <v>14046.02300267879</v>
      </c>
      <c r="L219" s="41"/>
      <c r="M219" s="41"/>
      <c r="N219" s="41"/>
      <c r="O219" s="41"/>
      <c r="P219" s="12"/>
      <c r="Q219" s="12"/>
      <c r="R219" s="12"/>
      <c r="S219" s="12"/>
      <c r="T219" s="11"/>
      <c r="U219" s="11"/>
      <c r="V219" s="11"/>
      <c r="W219" s="11"/>
    </row>
    <row r="220" spans="1:23" s="3" customFormat="1" x14ac:dyDescent="0.3">
      <c r="A220" s="32">
        <v>212</v>
      </c>
      <c r="B220" s="13">
        <v>21.25</v>
      </c>
      <c r="C220" s="14">
        <f t="shared" si="12"/>
        <v>9.9764705882352942</v>
      </c>
      <c r="D220" s="39">
        <v>48830</v>
      </c>
      <c r="E220" s="24">
        <v>37170.544941176471</v>
      </c>
      <c r="F220" s="36">
        <v>27574.588235294119</v>
      </c>
      <c r="G220" s="25">
        <f t="shared" si="14"/>
        <v>41.735923722030073</v>
      </c>
      <c r="H220" s="26">
        <f t="shared" si="13"/>
        <v>5.0795569162902456</v>
      </c>
      <c r="I220" s="39">
        <v>48830</v>
      </c>
      <c r="J220" s="24">
        <v>18925.520500294318</v>
      </c>
      <c r="K220" s="36">
        <v>14039.703635233172</v>
      </c>
      <c r="L220" s="41"/>
      <c r="M220" s="41"/>
      <c r="N220" s="41"/>
      <c r="O220" s="41"/>
      <c r="P220" s="12"/>
      <c r="Q220" s="12"/>
      <c r="R220" s="12"/>
      <c r="S220" s="12"/>
      <c r="T220" s="11"/>
      <c r="U220" s="11"/>
      <c r="V220" s="11"/>
      <c r="W220" s="11"/>
    </row>
    <row r="221" spans="1:23" s="3" customFormat="1" x14ac:dyDescent="0.3">
      <c r="A221" s="32">
        <v>213</v>
      </c>
      <c r="B221" s="13">
        <v>21.25</v>
      </c>
      <c r="C221" s="14">
        <f t="shared" si="12"/>
        <v>10.023529411764706</v>
      </c>
      <c r="D221" s="39">
        <v>48830</v>
      </c>
      <c r="E221" s="24">
        <v>37170.544941176471</v>
      </c>
      <c r="F221" s="36">
        <v>27574.588235294119</v>
      </c>
      <c r="G221" s="25">
        <f t="shared" si="14"/>
        <v>41.754612533931045</v>
      </c>
      <c r="H221" s="26">
        <f t="shared" si="13"/>
        <v>5.1012328237247999</v>
      </c>
      <c r="I221" s="39">
        <v>48830</v>
      </c>
      <c r="J221" s="24">
        <v>18917.049687818915</v>
      </c>
      <c r="K221" s="36">
        <v>14033.419649717294</v>
      </c>
      <c r="L221" s="41"/>
      <c r="M221" s="41"/>
      <c r="N221" s="41"/>
      <c r="O221" s="41"/>
      <c r="P221" s="12"/>
      <c r="Q221" s="12"/>
      <c r="R221" s="12"/>
      <c r="S221" s="12"/>
      <c r="T221" s="11"/>
      <c r="U221" s="11"/>
      <c r="V221" s="11"/>
      <c r="W221" s="11"/>
    </row>
    <row r="222" spans="1:23" s="3" customFormat="1" x14ac:dyDescent="0.3">
      <c r="A222" s="32">
        <v>214</v>
      </c>
      <c r="B222" s="13">
        <v>21.25</v>
      </c>
      <c r="C222" s="14">
        <f t="shared" si="12"/>
        <v>10.070588235294117</v>
      </c>
      <c r="D222" s="39">
        <v>48830</v>
      </c>
      <c r="E222" s="24">
        <v>37170.544941176471</v>
      </c>
      <c r="F222" s="36">
        <v>27574.588235294119</v>
      </c>
      <c r="G222" s="25">
        <f t="shared" si="14"/>
        <v>41.773213810092457</v>
      </c>
      <c r="H222" s="26">
        <f t="shared" si="13"/>
        <v>5.12290007115271</v>
      </c>
      <c r="I222" s="39">
        <v>48830</v>
      </c>
      <c r="J222" s="24">
        <v>18908.626077727484</v>
      </c>
      <c r="K222" s="36">
        <v>14027.170680806737</v>
      </c>
      <c r="L222" s="41"/>
      <c r="M222" s="41"/>
      <c r="N222" s="41"/>
      <c r="O222" s="41"/>
      <c r="P222" s="12"/>
      <c r="Q222" s="12"/>
      <c r="R222" s="12"/>
      <c r="S222" s="12"/>
      <c r="T222" s="11"/>
      <c r="U222" s="11"/>
      <c r="V222" s="11"/>
      <c r="W222" s="11"/>
    </row>
    <row r="223" spans="1:23" s="3" customFormat="1" ht="15" thickBot="1" x14ac:dyDescent="0.35">
      <c r="A223" s="33">
        <v>215</v>
      </c>
      <c r="B223" s="15">
        <v>21.25</v>
      </c>
      <c r="C223" s="16">
        <f t="shared" si="12"/>
        <v>10.117647058823529</v>
      </c>
      <c r="D223" s="40">
        <v>48830</v>
      </c>
      <c r="E223" s="34">
        <v>37170.544941176471</v>
      </c>
      <c r="F223" s="37">
        <v>27574.588235294119</v>
      </c>
      <c r="G223" s="27">
        <f t="shared" si="14"/>
        <v>41.79172836670282</v>
      </c>
      <c r="H223" s="28">
        <f t="shared" si="13"/>
        <v>5.144558705815558</v>
      </c>
      <c r="I223" s="40">
        <v>48830</v>
      </c>
      <c r="J223" s="34">
        <v>18900.249184939788</v>
      </c>
      <c r="K223" s="37">
        <v>14020.956368649695</v>
      </c>
      <c r="L223" s="41"/>
      <c r="M223" s="41"/>
      <c r="N223" s="41"/>
      <c r="O223" s="41"/>
      <c r="P223" s="12"/>
      <c r="Q223" s="12"/>
      <c r="R223" s="12"/>
      <c r="S223" s="12"/>
      <c r="T223" s="11"/>
      <c r="U223" s="11"/>
      <c r="V223" s="11"/>
      <c r="W223" s="11"/>
    </row>
    <row r="224" spans="1:23" s="3" customFormat="1" ht="13.2" x14ac:dyDescent="0.25">
      <c r="A224" s="1"/>
      <c r="B224" s="17"/>
      <c r="C224" s="1"/>
      <c r="D224" s="1"/>
      <c r="E224" s="1"/>
      <c r="F224" s="1"/>
      <c r="G224" s="1"/>
      <c r="H224" s="1"/>
      <c r="I224" s="1"/>
      <c r="J224" s="1"/>
      <c r="L224" s="18"/>
      <c r="M224" s="18"/>
      <c r="N224" s="18"/>
      <c r="T224" s="18"/>
      <c r="U224" s="18"/>
      <c r="V224" s="18"/>
      <c r="W224" s="18"/>
    </row>
    <row r="225" spans="1:23" s="3" customFormat="1" ht="13.2" x14ac:dyDescent="0.25">
      <c r="A225" s="1"/>
      <c r="B225" s="8"/>
      <c r="C225" s="1"/>
      <c r="D225" s="1"/>
      <c r="E225" s="1"/>
      <c r="F225" s="1"/>
      <c r="G225" s="1"/>
      <c r="H225" s="1"/>
      <c r="I225" s="1"/>
      <c r="J225" s="1"/>
      <c r="L225" s="18"/>
      <c r="M225" s="18"/>
      <c r="N225" s="18"/>
      <c r="T225" s="18"/>
      <c r="U225" s="18"/>
      <c r="V225" s="18"/>
      <c r="W225" s="18"/>
    </row>
    <row r="226" spans="1:23" s="3" customFormat="1" ht="13.2" x14ac:dyDescent="0.25">
      <c r="A226" s="1"/>
      <c r="B226" s="8"/>
      <c r="C226" s="1"/>
      <c r="D226" s="1"/>
      <c r="E226" s="1"/>
      <c r="F226" s="1"/>
      <c r="G226" s="1"/>
      <c r="H226" s="1"/>
      <c r="I226" s="1"/>
      <c r="J226" s="1"/>
      <c r="L226" s="18"/>
      <c r="M226" s="18"/>
      <c r="N226" s="18"/>
      <c r="T226" s="18"/>
      <c r="U226" s="18"/>
      <c r="V226" s="18"/>
      <c r="W226" s="18"/>
    </row>
    <row r="227" spans="1:23" s="3" customFormat="1" ht="13.2" x14ac:dyDescent="0.25">
      <c r="A227" s="1"/>
      <c r="B227" s="8"/>
      <c r="C227" s="1"/>
      <c r="D227" s="1"/>
      <c r="E227" s="1"/>
      <c r="F227" s="1"/>
      <c r="G227" s="1"/>
      <c r="H227" s="1"/>
      <c r="I227" s="1"/>
      <c r="J227" s="1"/>
      <c r="L227" s="18"/>
      <c r="M227" s="18"/>
      <c r="N227" s="18"/>
      <c r="T227" s="18"/>
      <c r="U227" s="18"/>
      <c r="V227" s="18"/>
      <c r="W227" s="18"/>
    </row>
    <row r="228" spans="1:23" s="3" customFormat="1" ht="13.2" x14ac:dyDescent="0.25">
      <c r="A228" s="1"/>
      <c r="B228" s="8"/>
      <c r="C228" s="1"/>
      <c r="D228" s="1"/>
      <c r="E228" s="1"/>
      <c r="F228" s="1"/>
      <c r="G228" s="1"/>
      <c r="H228" s="1"/>
      <c r="I228" s="1"/>
      <c r="J228" s="1"/>
      <c r="L228" s="18"/>
      <c r="M228" s="18"/>
      <c r="N228" s="18"/>
      <c r="T228" s="18"/>
      <c r="U228" s="18"/>
      <c r="V228" s="18"/>
      <c r="W228" s="18"/>
    </row>
    <row r="229" spans="1:23" s="3" customFormat="1" ht="13.2" x14ac:dyDescent="0.25">
      <c r="A229" s="1"/>
      <c r="B229" s="8"/>
      <c r="C229" s="1"/>
      <c r="D229" s="1"/>
      <c r="E229" s="1"/>
      <c r="F229" s="1"/>
      <c r="G229" s="1"/>
      <c r="H229" s="1"/>
      <c r="I229" s="1"/>
      <c r="J229" s="1"/>
      <c r="L229" s="18"/>
      <c r="M229" s="18"/>
      <c r="N229" s="18"/>
      <c r="T229" s="18"/>
      <c r="U229" s="18"/>
      <c r="V229" s="18"/>
      <c r="W229" s="18"/>
    </row>
    <row r="230" spans="1:23" s="3" customFormat="1" ht="13.2" x14ac:dyDescent="0.25">
      <c r="A230" s="1"/>
      <c r="B230" s="8"/>
      <c r="C230" s="1"/>
      <c r="D230" s="1"/>
      <c r="E230" s="1"/>
      <c r="F230" s="1"/>
      <c r="G230" s="1"/>
      <c r="H230" s="1"/>
      <c r="I230" s="1"/>
      <c r="J230" s="1"/>
      <c r="L230" s="18"/>
      <c r="M230" s="18"/>
      <c r="N230" s="18"/>
      <c r="T230" s="18"/>
      <c r="U230" s="18"/>
      <c r="V230" s="18"/>
      <c r="W230" s="18"/>
    </row>
    <row r="231" spans="1:23" s="3" customFormat="1" ht="13.2" x14ac:dyDescent="0.25">
      <c r="A231" s="1"/>
      <c r="B231" s="8"/>
      <c r="C231" s="1"/>
      <c r="D231" s="1"/>
      <c r="E231" s="1"/>
      <c r="F231" s="1"/>
      <c r="G231" s="1"/>
      <c r="H231" s="1"/>
      <c r="I231" s="1"/>
      <c r="J231" s="1"/>
      <c r="L231" s="18"/>
      <c r="M231" s="18"/>
      <c r="N231" s="18"/>
      <c r="T231" s="18"/>
      <c r="U231" s="18"/>
      <c r="V231" s="18"/>
      <c r="W231" s="18"/>
    </row>
    <row r="232" spans="1:23" s="3" customFormat="1" ht="13.2" x14ac:dyDescent="0.25">
      <c r="A232" s="1"/>
      <c r="B232" s="8"/>
      <c r="C232" s="1"/>
      <c r="D232" s="1"/>
      <c r="E232" s="1"/>
      <c r="F232" s="1"/>
      <c r="G232" s="1"/>
      <c r="H232" s="1"/>
      <c r="I232" s="1"/>
      <c r="J232" s="1"/>
      <c r="L232" s="18"/>
      <c r="M232" s="18"/>
      <c r="N232" s="18"/>
      <c r="T232" s="18"/>
      <c r="U232" s="18"/>
      <c r="V232" s="18"/>
      <c r="W232" s="18"/>
    </row>
    <row r="233" spans="1:23" s="3" customFormat="1" ht="13.2" x14ac:dyDescent="0.25">
      <c r="A233" s="1"/>
      <c r="B233" s="8"/>
      <c r="C233" s="1"/>
      <c r="D233" s="1"/>
      <c r="E233" s="1"/>
      <c r="F233" s="1"/>
      <c r="G233" s="1"/>
      <c r="H233" s="1"/>
      <c r="I233" s="1"/>
      <c r="J233" s="1"/>
      <c r="L233" s="18"/>
      <c r="M233" s="18"/>
      <c r="N233" s="18"/>
      <c r="T233" s="18"/>
      <c r="U233" s="18"/>
      <c r="V233" s="18"/>
      <c r="W233" s="18"/>
    </row>
    <row r="234" spans="1:23" s="3" customFormat="1" ht="13.2" x14ac:dyDescent="0.25">
      <c r="A234" s="1"/>
      <c r="B234" s="8"/>
      <c r="C234" s="1"/>
      <c r="D234" s="1"/>
      <c r="E234" s="1"/>
      <c r="F234" s="1"/>
      <c r="G234" s="1"/>
      <c r="H234" s="1"/>
      <c r="I234" s="1"/>
      <c r="J234" s="1"/>
      <c r="L234" s="18"/>
      <c r="M234" s="18"/>
      <c r="N234" s="18"/>
      <c r="T234" s="18"/>
      <c r="U234" s="18"/>
      <c r="V234" s="18"/>
      <c r="W234" s="18"/>
    </row>
    <row r="235" spans="1:23" s="3" customFormat="1" ht="13.2" x14ac:dyDescent="0.25">
      <c r="A235" s="1"/>
      <c r="B235" s="8"/>
      <c r="C235" s="1"/>
      <c r="D235" s="1"/>
      <c r="E235" s="1"/>
      <c r="F235" s="1"/>
      <c r="G235" s="1"/>
      <c r="H235" s="1"/>
      <c r="I235" s="1"/>
      <c r="J235" s="1"/>
      <c r="L235" s="18"/>
      <c r="M235" s="18"/>
      <c r="N235" s="18"/>
      <c r="T235" s="18"/>
      <c r="U235" s="18"/>
      <c r="V235" s="18"/>
      <c r="W235" s="18"/>
    </row>
    <row r="236" spans="1:23" s="3" customFormat="1" ht="13.2" x14ac:dyDescent="0.25">
      <c r="A236" s="1"/>
      <c r="B236" s="8"/>
      <c r="C236" s="1"/>
      <c r="D236" s="1"/>
      <c r="E236" s="1"/>
      <c r="F236" s="1"/>
      <c r="G236" s="1"/>
      <c r="H236" s="1"/>
      <c r="I236" s="1"/>
      <c r="J236" s="1"/>
      <c r="L236" s="18"/>
      <c r="M236" s="18"/>
      <c r="N236" s="18"/>
      <c r="T236" s="18"/>
      <c r="U236" s="18"/>
      <c r="V236" s="18"/>
      <c r="W236" s="18"/>
    </row>
    <row r="237" spans="1:23" s="3" customFormat="1" ht="13.2" x14ac:dyDescent="0.25">
      <c r="A237" s="1"/>
      <c r="B237" s="8"/>
      <c r="C237" s="1"/>
      <c r="D237" s="1"/>
      <c r="E237" s="1"/>
      <c r="F237" s="1"/>
      <c r="G237" s="1"/>
      <c r="H237" s="1"/>
      <c r="I237" s="1"/>
      <c r="J237" s="1"/>
      <c r="L237" s="18"/>
      <c r="M237" s="18"/>
      <c r="N237" s="18"/>
      <c r="T237" s="18"/>
      <c r="U237" s="18"/>
      <c r="V237" s="18"/>
      <c r="W237" s="18"/>
    </row>
    <row r="238" spans="1:23" s="3" customFormat="1" ht="13.2" x14ac:dyDescent="0.25">
      <c r="A238" s="1"/>
      <c r="B238" s="8"/>
      <c r="C238" s="1"/>
      <c r="D238" s="1"/>
      <c r="E238" s="1"/>
      <c r="F238" s="1"/>
      <c r="G238" s="1"/>
      <c r="H238" s="1"/>
      <c r="I238" s="1"/>
      <c r="J238" s="1"/>
      <c r="L238" s="18"/>
      <c r="M238" s="18"/>
      <c r="N238" s="18"/>
      <c r="T238" s="18"/>
      <c r="U238" s="18"/>
      <c r="V238" s="18"/>
      <c r="W238" s="18"/>
    </row>
    <row r="239" spans="1:23" s="3" customFormat="1" ht="13.2" x14ac:dyDescent="0.25">
      <c r="A239" s="1"/>
      <c r="B239" s="8"/>
      <c r="C239" s="1"/>
      <c r="D239" s="1"/>
      <c r="E239" s="1"/>
      <c r="F239" s="1"/>
      <c r="G239" s="1"/>
      <c r="H239" s="1"/>
      <c r="I239" s="1"/>
      <c r="J239" s="1"/>
      <c r="L239" s="18"/>
      <c r="M239" s="18"/>
      <c r="N239" s="18"/>
      <c r="T239" s="18"/>
      <c r="U239" s="18"/>
      <c r="V239" s="18"/>
      <c r="W239" s="18"/>
    </row>
    <row r="240" spans="1:23" s="3" customFormat="1" ht="13.2" x14ac:dyDescent="0.25">
      <c r="A240" s="1"/>
      <c r="B240" s="8"/>
      <c r="C240" s="1"/>
      <c r="D240" s="1"/>
      <c r="E240" s="1"/>
      <c r="F240" s="1"/>
      <c r="G240" s="1"/>
      <c r="H240" s="1"/>
      <c r="I240" s="1"/>
      <c r="J240" s="1"/>
      <c r="L240" s="18"/>
      <c r="M240" s="18"/>
      <c r="N240" s="18"/>
      <c r="T240" s="18"/>
      <c r="U240" s="18"/>
      <c r="V240" s="18"/>
      <c r="W240" s="18"/>
    </row>
    <row r="241" spans="1:23" s="3" customFormat="1" ht="13.2" x14ac:dyDescent="0.25">
      <c r="A241" s="1"/>
      <c r="B241" s="8"/>
      <c r="C241" s="1"/>
      <c r="D241" s="1"/>
      <c r="E241" s="1"/>
      <c r="F241" s="1"/>
      <c r="G241" s="1"/>
      <c r="H241" s="1"/>
      <c r="I241" s="1"/>
      <c r="J241" s="1"/>
      <c r="L241" s="18"/>
      <c r="M241" s="18"/>
      <c r="N241" s="18"/>
      <c r="T241" s="18"/>
      <c r="U241" s="18"/>
      <c r="V241" s="18"/>
      <c r="W241" s="18"/>
    </row>
    <row r="242" spans="1:23" s="3" customFormat="1" ht="13.2" x14ac:dyDescent="0.25">
      <c r="A242" s="1"/>
      <c r="B242" s="8"/>
      <c r="C242" s="1"/>
      <c r="D242" s="1"/>
      <c r="E242" s="1"/>
      <c r="F242" s="1"/>
      <c r="G242" s="1"/>
      <c r="H242" s="1"/>
      <c r="I242" s="1"/>
      <c r="J242" s="1"/>
      <c r="L242" s="18"/>
      <c r="M242" s="18"/>
      <c r="N242" s="18"/>
      <c r="T242" s="18"/>
      <c r="U242" s="18"/>
      <c r="V242" s="18"/>
      <c r="W242" s="18"/>
    </row>
    <row r="243" spans="1:23" s="3" customFormat="1" ht="13.2" x14ac:dyDescent="0.25">
      <c r="A243" s="1"/>
      <c r="B243" s="8"/>
      <c r="C243" s="1"/>
      <c r="D243" s="1"/>
      <c r="E243" s="1"/>
      <c r="F243" s="1"/>
      <c r="G243" s="1"/>
      <c r="H243" s="1"/>
      <c r="I243" s="1"/>
      <c r="J243" s="1"/>
      <c r="L243" s="18"/>
      <c r="M243" s="18"/>
      <c r="N243" s="18"/>
      <c r="T243" s="18"/>
      <c r="U243" s="18"/>
      <c r="V243" s="18"/>
      <c r="W243" s="18"/>
    </row>
    <row r="244" spans="1:23" s="3" customFormat="1" ht="13.2" x14ac:dyDescent="0.25">
      <c r="A244" s="1"/>
      <c r="B244" s="8"/>
      <c r="C244" s="1"/>
      <c r="D244" s="1"/>
      <c r="E244" s="1"/>
      <c r="F244" s="1"/>
      <c r="G244" s="1"/>
      <c r="H244" s="1"/>
      <c r="I244" s="1"/>
      <c r="J244" s="1"/>
      <c r="L244" s="18"/>
      <c r="M244" s="18"/>
      <c r="N244" s="18"/>
      <c r="T244" s="18"/>
      <c r="U244" s="18"/>
      <c r="V244" s="18"/>
      <c r="W244" s="18"/>
    </row>
    <row r="245" spans="1:23" s="3" customFormat="1" ht="13.2" x14ac:dyDescent="0.25">
      <c r="A245" s="1"/>
      <c r="B245" s="8"/>
      <c r="C245" s="1"/>
      <c r="D245" s="1"/>
      <c r="E245" s="1"/>
      <c r="F245" s="1"/>
      <c r="G245" s="1"/>
      <c r="H245" s="1"/>
      <c r="I245" s="1"/>
      <c r="J245" s="1"/>
      <c r="L245" s="18"/>
      <c r="M245" s="18"/>
      <c r="N245" s="18"/>
      <c r="T245" s="18"/>
      <c r="U245" s="18"/>
      <c r="V245" s="18"/>
      <c r="W245" s="18"/>
    </row>
    <row r="246" spans="1:23" s="3" customFormat="1" ht="13.2" x14ac:dyDescent="0.25">
      <c r="A246" s="1"/>
      <c r="B246" s="8"/>
      <c r="C246" s="1"/>
      <c r="D246" s="1"/>
      <c r="E246" s="1"/>
      <c r="F246" s="1"/>
      <c r="G246" s="1"/>
      <c r="H246" s="1"/>
      <c r="I246" s="1"/>
      <c r="J246" s="1"/>
      <c r="L246" s="18"/>
      <c r="M246" s="18"/>
      <c r="N246" s="18"/>
      <c r="T246" s="18"/>
      <c r="U246" s="18"/>
      <c r="V246" s="18"/>
      <c r="W246" s="18"/>
    </row>
    <row r="247" spans="1:23" s="3" customFormat="1" ht="13.2" x14ac:dyDescent="0.25">
      <c r="A247" s="1"/>
      <c r="B247" s="8"/>
      <c r="C247" s="1"/>
      <c r="D247" s="1"/>
      <c r="E247" s="1"/>
      <c r="F247" s="1"/>
      <c r="G247" s="1"/>
      <c r="H247" s="1"/>
      <c r="I247" s="1"/>
      <c r="J247" s="1"/>
      <c r="L247" s="18"/>
      <c r="M247" s="18"/>
      <c r="N247" s="18"/>
      <c r="T247" s="18"/>
      <c r="U247" s="18"/>
      <c r="V247" s="18"/>
      <c r="W247" s="18"/>
    </row>
    <row r="248" spans="1:23" s="3" customFormat="1" ht="13.2" x14ac:dyDescent="0.25">
      <c r="A248" s="1"/>
      <c r="B248" s="8"/>
      <c r="C248" s="1"/>
      <c r="D248" s="1"/>
      <c r="E248" s="1"/>
      <c r="F248" s="1"/>
      <c r="G248" s="1"/>
      <c r="H248" s="1"/>
      <c r="I248" s="1"/>
      <c r="J248" s="1"/>
      <c r="L248" s="18"/>
      <c r="M248" s="18"/>
      <c r="N248" s="18"/>
      <c r="T248" s="18"/>
      <c r="U248" s="18"/>
      <c r="V248" s="18"/>
      <c r="W248" s="18"/>
    </row>
    <row r="249" spans="1:23" s="3" customFormat="1" ht="13.2" x14ac:dyDescent="0.25">
      <c r="A249" s="1"/>
      <c r="B249" s="8"/>
      <c r="C249" s="1"/>
      <c r="D249" s="1"/>
      <c r="E249" s="1"/>
      <c r="F249" s="1"/>
      <c r="G249" s="1"/>
      <c r="H249" s="1"/>
      <c r="I249" s="1"/>
      <c r="J249" s="1"/>
      <c r="L249" s="18"/>
      <c r="M249" s="18"/>
      <c r="N249" s="18"/>
      <c r="T249" s="18"/>
      <c r="U249" s="18"/>
      <c r="V249" s="18"/>
      <c r="W249" s="18"/>
    </row>
    <row r="250" spans="1:23" s="3" customFormat="1" ht="13.2" x14ac:dyDescent="0.25">
      <c r="A250" s="1"/>
      <c r="B250" s="8"/>
      <c r="C250" s="1"/>
      <c r="D250" s="1"/>
      <c r="E250" s="1"/>
      <c r="F250" s="1"/>
      <c r="G250" s="1"/>
      <c r="H250" s="1"/>
      <c r="I250" s="1"/>
      <c r="J250" s="1"/>
      <c r="L250" s="18"/>
      <c r="M250" s="18"/>
      <c r="N250" s="18"/>
      <c r="T250" s="18"/>
      <c r="U250" s="18"/>
      <c r="V250" s="18"/>
      <c r="W250" s="18"/>
    </row>
    <row r="251" spans="1:23" s="3" customFormat="1" ht="13.2" x14ac:dyDescent="0.25">
      <c r="A251" s="1"/>
      <c r="B251" s="8"/>
      <c r="C251" s="1"/>
      <c r="D251" s="1"/>
      <c r="E251" s="1"/>
      <c r="F251" s="1"/>
      <c r="G251" s="1"/>
      <c r="H251" s="1"/>
      <c r="I251" s="1"/>
      <c r="J251" s="1"/>
      <c r="L251" s="18"/>
      <c r="M251" s="18"/>
      <c r="N251" s="18"/>
      <c r="T251" s="18"/>
      <c r="U251" s="18"/>
      <c r="V251" s="18"/>
      <c r="W251" s="18"/>
    </row>
    <row r="252" spans="1:23" s="3" customFormat="1" ht="13.2" x14ac:dyDescent="0.25">
      <c r="A252" s="1"/>
      <c r="B252" s="8"/>
      <c r="C252" s="1"/>
      <c r="D252" s="1"/>
      <c r="E252" s="1"/>
      <c r="F252" s="1"/>
      <c r="G252" s="1"/>
      <c r="H252" s="1"/>
      <c r="I252" s="1"/>
      <c r="J252" s="1"/>
      <c r="L252" s="18"/>
      <c r="M252" s="18"/>
      <c r="N252" s="18"/>
      <c r="T252" s="18"/>
      <c r="U252" s="18"/>
      <c r="V252" s="18"/>
      <c r="W252" s="18"/>
    </row>
    <row r="253" spans="1:23" s="3" customFormat="1" ht="13.2" x14ac:dyDescent="0.25">
      <c r="A253" s="1"/>
      <c r="B253" s="8"/>
      <c r="C253" s="1"/>
      <c r="D253" s="1"/>
      <c r="E253" s="1"/>
      <c r="F253" s="1"/>
      <c r="G253" s="1"/>
      <c r="H253" s="1"/>
      <c r="I253" s="1"/>
      <c r="J253" s="1"/>
      <c r="L253" s="18"/>
      <c r="M253" s="18"/>
      <c r="N253" s="18"/>
      <c r="T253" s="18"/>
      <c r="U253" s="18"/>
      <c r="V253" s="18"/>
      <c r="W253" s="18"/>
    </row>
    <row r="254" spans="1:23" s="3" customFormat="1" ht="13.2" x14ac:dyDescent="0.25">
      <c r="A254" s="1"/>
      <c r="B254" s="8"/>
      <c r="C254" s="1"/>
      <c r="D254" s="1"/>
      <c r="E254" s="1"/>
      <c r="F254" s="1"/>
      <c r="G254" s="1"/>
      <c r="H254" s="1"/>
      <c r="I254" s="1"/>
      <c r="J254" s="1"/>
      <c r="L254" s="18"/>
      <c r="M254" s="18"/>
      <c r="N254" s="18"/>
      <c r="T254" s="18"/>
      <c r="U254" s="18"/>
      <c r="V254" s="18"/>
      <c r="W254" s="18"/>
    </row>
    <row r="255" spans="1:23" s="3" customFormat="1" ht="13.2" x14ac:dyDescent="0.25">
      <c r="A255" s="1"/>
      <c r="B255" s="8"/>
      <c r="C255" s="1"/>
      <c r="D255" s="1"/>
      <c r="E255" s="1"/>
      <c r="F255" s="1"/>
      <c r="G255" s="1"/>
      <c r="H255" s="1"/>
      <c r="I255" s="1"/>
      <c r="J255" s="1"/>
      <c r="L255" s="18"/>
      <c r="M255" s="18"/>
      <c r="N255" s="18"/>
      <c r="T255" s="18"/>
      <c r="U255" s="18"/>
      <c r="V255" s="18"/>
      <c r="W255" s="18"/>
    </row>
    <row r="256" spans="1:23" s="3" customFormat="1" ht="13.2" x14ac:dyDescent="0.25">
      <c r="A256" s="1"/>
      <c r="B256" s="8"/>
      <c r="C256" s="1"/>
      <c r="D256" s="1"/>
      <c r="E256" s="1"/>
      <c r="F256" s="1"/>
      <c r="G256" s="1"/>
      <c r="H256" s="1"/>
      <c r="I256" s="1"/>
      <c r="J256" s="1"/>
      <c r="L256" s="18"/>
      <c r="M256" s="18"/>
      <c r="N256" s="18"/>
      <c r="T256" s="18"/>
      <c r="U256" s="18"/>
      <c r="V256" s="18"/>
      <c r="W256" s="18"/>
    </row>
    <row r="257" spans="1:23" s="3" customFormat="1" ht="13.2" x14ac:dyDescent="0.25">
      <c r="A257" s="1"/>
      <c r="B257" s="8"/>
      <c r="C257" s="1"/>
      <c r="D257" s="1"/>
      <c r="E257" s="1"/>
      <c r="F257" s="1"/>
      <c r="G257" s="1"/>
      <c r="H257" s="1"/>
      <c r="I257" s="1"/>
      <c r="J257" s="1"/>
      <c r="L257" s="18"/>
      <c r="M257" s="18"/>
      <c r="N257" s="18"/>
      <c r="T257" s="18"/>
      <c r="U257" s="18"/>
      <c r="V257" s="18"/>
      <c r="W257" s="18"/>
    </row>
    <row r="258" spans="1:23" s="3" customFormat="1" ht="13.2" x14ac:dyDescent="0.25">
      <c r="A258" s="1"/>
      <c r="B258" s="8"/>
      <c r="C258" s="1"/>
      <c r="D258" s="1"/>
      <c r="E258" s="1"/>
      <c r="F258" s="1"/>
      <c r="G258" s="1"/>
      <c r="H258" s="1"/>
      <c r="I258" s="1"/>
      <c r="J258" s="1"/>
      <c r="L258" s="18"/>
      <c r="M258" s="18"/>
      <c r="N258" s="18"/>
      <c r="T258" s="18"/>
      <c r="U258" s="18"/>
      <c r="V258" s="18"/>
      <c r="W258" s="18"/>
    </row>
    <row r="259" spans="1:23" s="3" customFormat="1" ht="13.2" x14ac:dyDescent="0.25">
      <c r="A259" s="1"/>
      <c r="B259" s="8"/>
      <c r="C259" s="1"/>
      <c r="D259" s="1"/>
      <c r="E259" s="1"/>
      <c r="F259" s="1"/>
      <c r="G259" s="1"/>
      <c r="H259" s="1"/>
      <c r="I259" s="1"/>
      <c r="J259" s="1"/>
      <c r="L259" s="18"/>
      <c r="M259" s="18"/>
      <c r="N259" s="18"/>
      <c r="T259" s="18"/>
      <c r="U259" s="18"/>
      <c r="V259" s="18"/>
      <c r="W259" s="18"/>
    </row>
    <row r="260" spans="1:23" s="3" customFormat="1" ht="13.2" x14ac:dyDescent="0.25">
      <c r="A260" s="1"/>
      <c r="B260" s="8"/>
      <c r="C260" s="1"/>
      <c r="D260" s="1"/>
      <c r="E260" s="1"/>
      <c r="F260" s="1"/>
      <c r="G260" s="1"/>
      <c r="H260" s="1"/>
      <c r="I260" s="1"/>
      <c r="J260" s="1"/>
      <c r="L260" s="18"/>
      <c r="M260" s="18"/>
      <c r="N260" s="18"/>
      <c r="T260" s="18"/>
      <c r="U260" s="18"/>
      <c r="V260" s="18"/>
      <c r="W260" s="18"/>
    </row>
    <row r="261" spans="1:23" s="3" customFormat="1" ht="13.2" x14ac:dyDescent="0.25">
      <c r="A261" s="1"/>
      <c r="B261" s="8"/>
      <c r="C261" s="1"/>
      <c r="D261" s="1"/>
      <c r="E261" s="1"/>
      <c r="F261" s="1"/>
      <c r="G261" s="1"/>
      <c r="H261" s="1"/>
      <c r="I261" s="1"/>
      <c r="J261" s="1"/>
      <c r="L261" s="18"/>
      <c r="M261" s="18"/>
      <c r="N261" s="18"/>
      <c r="T261" s="18"/>
      <c r="U261" s="18"/>
      <c r="V261" s="18"/>
      <c r="W261" s="18"/>
    </row>
    <row r="262" spans="1:23" s="3" customFormat="1" ht="13.2" x14ac:dyDescent="0.25">
      <c r="A262" s="1"/>
      <c r="B262" s="8"/>
      <c r="C262" s="1"/>
      <c r="D262" s="1"/>
      <c r="E262" s="1"/>
      <c r="F262" s="1"/>
      <c r="G262" s="1"/>
      <c r="H262" s="1"/>
      <c r="I262" s="1"/>
      <c r="J262" s="1"/>
      <c r="L262" s="18"/>
      <c r="M262" s="18"/>
      <c r="N262" s="18"/>
      <c r="T262" s="18"/>
      <c r="U262" s="18"/>
      <c r="V262" s="18"/>
      <c r="W262" s="18"/>
    </row>
    <row r="263" spans="1:23" s="3" customFormat="1" ht="13.2" x14ac:dyDescent="0.25">
      <c r="A263" s="1"/>
      <c r="B263" s="8"/>
      <c r="C263" s="1"/>
      <c r="D263" s="1"/>
      <c r="E263" s="1"/>
      <c r="F263" s="1"/>
      <c r="G263" s="1"/>
      <c r="H263" s="1"/>
      <c r="I263" s="1"/>
      <c r="J263" s="1"/>
      <c r="L263" s="18"/>
      <c r="M263" s="18"/>
      <c r="N263" s="18"/>
      <c r="T263" s="18"/>
      <c r="U263" s="18"/>
      <c r="V263" s="18"/>
      <c r="W263" s="18"/>
    </row>
    <row r="264" spans="1:23" s="3" customFormat="1" ht="13.2" x14ac:dyDescent="0.25">
      <c r="A264" s="1"/>
      <c r="B264" s="8"/>
      <c r="C264" s="1"/>
      <c r="D264" s="1"/>
      <c r="E264" s="1"/>
      <c r="F264" s="1"/>
      <c r="G264" s="1"/>
      <c r="H264" s="1"/>
      <c r="I264" s="1"/>
      <c r="J264" s="1"/>
      <c r="L264" s="18"/>
      <c r="M264" s="18"/>
      <c r="N264" s="18"/>
      <c r="T264" s="18"/>
      <c r="U264" s="18"/>
      <c r="V264" s="18"/>
      <c r="W264" s="18"/>
    </row>
    <row r="265" spans="1:23" s="3" customFormat="1" ht="13.2" x14ac:dyDescent="0.25">
      <c r="A265" s="1"/>
      <c r="B265" s="8"/>
      <c r="C265" s="1"/>
      <c r="D265" s="1"/>
      <c r="E265" s="1"/>
      <c r="F265" s="1"/>
      <c r="G265" s="1"/>
      <c r="H265" s="1"/>
      <c r="I265" s="1"/>
      <c r="J265" s="1"/>
      <c r="L265" s="18"/>
      <c r="M265" s="18"/>
      <c r="N265" s="18"/>
      <c r="T265" s="18"/>
      <c r="U265" s="18"/>
      <c r="V265" s="18"/>
      <c r="W265" s="18"/>
    </row>
    <row r="266" spans="1:23" s="3" customFormat="1" ht="13.2" x14ac:dyDescent="0.25">
      <c r="A266" s="1"/>
      <c r="B266" s="8"/>
      <c r="C266" s="1"/>
      <c r="D266" s="1"/>
      <c r="E266" s="1"/>
      <c r="F266" s="1"/>
      <c r="G266" s="1"/>
      <c r="H266" s="1"/>
      <c r="I266" s="1"/>
      <c r="J266" s="1"/>
      <c r="L266" s="18"/>
      <c r="M266" s="18"/>
      <c r="N266" s="18"/>
      <c r="T266" s="18"/>
      <c r="U266" s="18"/>
      <c r="V266" s="18"/>
      <c r="W266" s="18"/>
    </row>
    <row r="267" spans="1:23" s="3" customFormat="1" ht="13.2" x14ac:dyDescent="0.25">
      <c r="A267" s="1"/>
      <c r="B267" s="8"/>
      <c r="C267" s="1"/>
      <c r="D267" s="1"/>
      <c r="E267" s="1"/>
      <c r="F267" s="1"/>
      <c r="G267" s="1"/>
      <c r="H267" s="1"/>
      <c r="I267" s="1"/>
      <c r="J267" s="1"/>
      <c r="L267" s="18"/>
      <c r="M267" s="18"/>
      <c r="N267" s="18"/>
      <c r="T267" s="18"/>
      <c r="U267" s="18"/>
      <c r="V267" s="18"/>
      <c r="W267" s="18"/>
    </row>
    <row r="268" spans="1:23" s="3" customFormat="1" ht="13.2" x14ac:dyDescent="0.25">
      <c r="A268" s="1"/>
      <c r="B268" s="8"/>
      <c r="C268" s="1"/>
      <c r="D268" s="1"/>
      <c r="E268" s="1"/>
      <c r="F268" s="1"/>
      <c r="G268" s="1"/>
      <c r="H268" s="1"/>
      <c r="I268" s="1"/>
      <c r="J268" s="1"/>
      <c r="L268" s="18"/>
      <c r="M268" s="18"/>
      <c r="N268" s="18"/>
      <c r="T268" s="18"/>
      <c r="U268" s="18"/>
      <c r="V268" s="18"/>
      <c r="W268" s="18"/>
    </row>
    <row r="269" spans="1:23" s="3" customFormat="1" ht="13.2" x14ac:dyDescent="0.25">
      <c r="A269" s="1"/>
      <c r="B269" s="8"/>
      <c r="C269" s="1"/>
      <c r="D269" s="1"/>
      <c r="E269" s="1"/>
      <c r="F269" s="1"/>
      <c r="G269" s="1"/>
      <c r="H269" s="1"/>
      <c r="I269" s="1"/>
      <c r="J269" s="1"/>
      <c r="L269" s="18"/>
      <c r="M269" s="18"/>
      <c r="N269" s="18"/>
      <c r="T269" s="18"/>
      <c r="U269" s="18"/>
      <c r="V269" s="18"/>
      <c r="W269" s="18"/>
    </row>
    <row r="270" spans="1:23" s="3" customFormat="1" ht="13.2" x14ac:dyDescent="0.25">
      <c r="A270" s="1"/>
      <c r="B270" s="8"/>
      <c r="C270" s="1"/>
      <c r="D270" s="1"/>
      <c r="E270" s="1"/>
      <c r="F270" s="1"/>
      <c r="G270" s="1"/>
      <c r="H270" s="1"/>
      <c r="I270" s="1"/>
      <c r="J270" s="1"/>
      <c r="L270" s="18"/>
      <c r="M270" s="18"/>
      <c r="N270" s="18"/>
      <c r="T270" s="18"/>
      <c r="U270" s="18"/>
      <c r="V270" s="18"/>
      <c r="W270" s="18"/>
    </row>
    <row r="271" spans="1:23" s="3" customFormat="1" ht="13.2" x14ac:dyDescent="0.25">
      <c r="A271" s="1"/>
      <c r="B271" s="8"/>
      <c r="C271" s="1"/>
      <c r="D271" s="1"/>
      <c r="E271" s="1"/>
      <c r="F271" s="1"/>
      <c r="G271" s="1"/>
      <c r="H271" s="1"/>
      <c r="I271" s="1"/>
      <c r="J271" s="1"/>
      <c r="L271" s="18"/>
      <c r="M271" s="18"/>
      <c r="N271" s="18"/>
      <c r="T271" s="18"/>
      <c r="U271" s="18"/>
      <c r="V271" s="18"/>
      <c r="W271" s="18"/>
    </row>
    <row r="272" spans="1:23" s="3" customFormat="1" ht="13.2" x14ac:dyDescent="0.25">
      <c r="A272" s="1"/>
      <c r="B272" s="8"/>
      <c r="C272" s="1"/>
      <c r="D272" s="1"/>
      <c r="E272" s="1"/>
      <c r="F272" s="1"/>
      <c r="G272" s="1"/>
      <c r="H272" s="1"/>
      <c r="I272" s="1"/>
      <c r="J272" s="1"/>
      <c r="L272" s="18"/>
      <c r="M272" s="18"/>
      <c r="N272" s="18"/>
      <c r="T272" s="18"/>
      <c r="U272" s="18"/>
      <c r="V272" s="18"/>
      <c r="W272" s="18"/>
    </row>
    <row r="273" spans="1:23" s="3" customFormat="1" ht="13.2" x14ac:dyDescent="0.25">
      <c r="A273" s="1"/>
      <c r="B273" s="8"/>
      <c r="C273" s="1"/>
      <c r="D273" s="1"/>
      <c r="E273" s="1"/>
      <c r="F273" s="1"/>
      <c r="G273" s="1"/>
      <c r="H273" s="1"/>
      <c r="I273" s="1"/>
      <c r="J273" s="1"/>
      <c r="L273" s="18"/>
      <c r="M273" s="18"/>
      <c r="N273" s="18"/>
      <c r="T273" s="18"/>
      <c r="U273" s="18"/>
      <c r="V273" s="18"/>
      <c r="W273" s="18"/>
    </row>
    <row r="274" spans="1:23" s="3" customFormat="1" ht="13.2" x14ac:dyDescent="0.25">
      <c r="A274" s="1"/>
      <c r="B274" s="8"/>
      <c r="C274" s="1"/>
      <c r="D274" s="1"/>
      <c r="E274" s="1"/>
      <c r="F274" s="1"/>
      <c r="G274" s="1"/>
      <c r="H274" s="1"/>
      <c r="I274" s="1"/>
      <c r="J274" s="1"/>
      <c r="L274" s="18"/>
      <c r="M274" s="18"/>
      <c r="N274" s="18"/>
      <c r="T274" s="18"/>
      <c r="U274" s="18"/>
      <c r="V274" s="18"/>
      <c r="W274" s="18"/>
    </row>
    <row r="275" spans="1:23" s="3" customFormat="1" ht="13.2" x14ac:dyDescent="0.25">
      <c r="A275" s="1"/>
      <c r="B275" s="8"/>
      <c r="C275" s="1"/>
      <c r="D275" s="1"/>
      <c r="E275" s="1"/>
      <c r="F275" s="1"/>
      <c r="G275" s="1"/>
      <c r="H275" s="1"/>
      <c r="I275" s="1"/>
      <c r="J275" s="1"/>
      <c r="L275" s="18"/>
      <c r="M275" s="18"/>
      <c r="N275" s="18"/>
      <c r="T275" s="18"/>
      <c r="U275" s="18"/>
      <c r="V275" s="18"/>
      <c r="W275" s="18"/>
    </row>
    <row r="276" spans="1:23" s="3" customFormat="1" ht="13.2" x14ac:dyDescent="0.25">
      <c r="A276" s="1"/>
      <c r="B276" s="8"/>
      <c r="C276" s="1"/>
      <c r="D276" s="1"/>
      <c r="E276" s="1"/>
      <c r="F276" s="1"/>
      <c r="G276" s="1"/>
      <c r="H276" s="1"/>
      <c r="I276" s="1"/>
      <c r="J276" s="1"/>
      <c r="L276" s="18"/>
      <c r="M276" s="18"/>
      <c r="N276" s="18"/>
      <c r="T276" s="18"/>
      <c r="U276" s="18"/>
      <c r="V276" s="18"/>
      <c r="W276" s="18"/>
    </row>
    <row r="277" spans="1:23" s="3" customFormat="1" ht="13.2" x14ac:dyDescent="0.25">
      <c r="A277" s="1"/>
      <c r="B277" s="8"/>
      <c r="C277" s="1"/>
      <c r="D277" s="1"/>
      <c r="E277" s="1"/>
      <c r="F277" s="1"/>
      <c r="G277" s="1"/>
      <c r="H277" s="1"/>
      <c r="I277" s="1"/>
      <c r="J277" s="1"/>
      <c r="L277" s="18"/>
      <c r="M277" s="18"/>
      <c r="N277" s="18"/>
      <c r="T277" s="18"/>
      <c r="U277" s="18"/>
      <c r="V277" s="18"/>
      <c r="W277" s="18"/>
    </row>
    <row r="278" spans="1:23" s="3" customFormat="1" ht="13.2" x14ac:dyDescent="0.25">
      <c r="A278" s="1"/>
      <c r="B278" s="8"/>
      <c r="C278" s="1"/>
      <c r="D278" s="1"/>
      <c r="E278" s="1"/>
      <c r="F278" s="1"/>
      <c r="G278" s="1"/>
      <c r="H278" s="1"/>
      <c r="I278" s="1"/>
      <c r="J278" s="1"/>
      <c r="L278" s="18"/>
      <c r="M278" s="18"/>
      <c r="N278" s="18"/>
      <c r="T278" s="18"/>
      <c r="U278" s="18"/>
      <c r="V278" s="18"/>
      <c r="W278" s="18"/>
    </row>
    <row r="279" spans="1:23" s="3" customFormat="1" ht="13.2" x14ac:dyDescent="0.25">
      <c r="A279" s="1"/>
      <c r="B279" s="8"/>
      <c r="C279" s="1"/>
      <c r="D279" s="1"/>
      <c r="E279" s="1"/>
      <c r="F279" s="1"/>
      <c r="G279" s="1"/>
      <c r="H279" s="1"/>
      <c r="I279" s="1"/>
      <c r="J279" s="1"/>
      <c r="L279" s="18"/>
      <c r="M279" s="18"/>
      <c r="N279" s="18"/>
      <c r="T279" s="18"/>
      <c r="U279" s="18"/>
      <c r="V279" s="18"/>
      <c r="W279" s="18"/>
    </row>
    <row r="280" spans="1:23" s="3" customFormat="1" ht="13.2" x14ac:dyDescent="0.25">
      <c r="A280" s="1"/>
      <c r="B280" s="8"/>
      <c r="C280" s="1"/>
      <c r="D280" s="1"/>
      <c r="E280" s="1"/>
      <c r="F280" s="1"/>
      <c r="G280" s="1"/>
      <c r="H280" s="1"/>
      <c r="I280" s="1"/>
      <c r="J280" s="1"/>
      <c r="L280" s="18"/>
      <c r="M280" s="18"/>
      <c r="N280" s="18"/>
      <c r="T280" s="18"/>
      <c r="U280" s="18"/>
      <c r="V280" s="18"/>
      <c r="W280" s="18"/>
    </row>
    <row r="281" spans="1:23" s="3" customFormat="1" ht="13.2" x14ac:dyDescent="0.25">
      <c r="A281" s="1"/>
      <c r="B281" s="8"/>
      <c r="C281" s="1"/>
      <c r="D281" s="1"/>
      <c r="E281" s="1"/>
      <c r="F281" s="1"/>
      <c r="G281" s="1"/>
      <c r="H281" s="1"/>
      <c r="I281" s="1"/>
      <c r="J281" s="1"/>
      <c r="L281" s="18"/>
      <c r="M281" s="18"/>
      <c r="N281" s="18"/>
      <c r="T281" s="18"/>
      <c r="U281" s="18"/>
      <c r="V281" s="18"/>
      <c r="W281" s="18"/>
    </row>
    <row r="282" spans="1:23" s="3" customFormat="1" ht="13.2" x14ac:dyDescent="0.25">
      <c r="A282" s="1"/>
      <c r="B282" s="8"/>
      <c r="C282" s="1"/>
      <c r="D282" s="1"/>
      <c r="E282" s="1"/>
      <c r="F282" s="1"/>
      <c r="G282" s="1"/>
      <c r="H282" s="1"/>
      <c r="I282" s="1"/>
      <c r="J282" s="1"/>
      <c r="L282" s="18"/>
      <c r="M282" s="18"/>
      <c r="N282" s="18"/>
      <c r="T282" s="18"/>
      <c r="U282" s="18"/>
      <c r="V282" s="18"/>
      <c r="W282" s="18"/>
    </row>
    <row r="283" spans="1:23" s="3" customFormat="1" ht="13.2" x14ac:dyDescent="0.25">
      <c r="A283" s="1"/>
      <c r="B283" s="8"/>
      <c r="C283" s="1"/>
      <c r="D283" s="1"/>
      <c r="E283" s="1"/>
      <c r="F283" s="1"/>
      <c r="G283" s="1"/>
      <c r="H283" s="1"/>
      <c r="I283" s="1"/>
      <c r="J283" s="1"/>
      <c r="L283" s="18"/>
      <c r="M283" s="18"/>
      <c r="N283" s="18"/>
      <c r="T283" s="18"/>
      <c r="U283" s="18"/>
      <c r="V283" s="18"/>
      <c r="W283" s="18"/>
    </row>
    <row r="284" spans="1:23" s="3" customFormat="1" ht="13.2" x14ac:dyDescent="0.25">
      <c r="A284" s="1"/>
      <c r="B284" s="8"/>
      <c r="C284" s="1"/>
      <c r="D284" s="1"/>
      <c r="E284" s="1"/>
      <c r="F284" s="1"/>
      <c r="G284" s="1"/>
      <c r="H284" s="1"/>
      <c r="I284" s="1"/>
      <c r="J284" s="1"/>
      <c r="L284" s="18"/>
      <c r="M284" s="18"/>
      <c r="N284" s="18"/>
      <c r="T284" s="18"/>
      <c r="U284" s="18"/>
      <c r="V284" s="18"/>
      <c r="W284" s="18"/>
    </row>
    <row r="285" spans="1:23" s="3" customFormat="1" ht="13.2" x14ac:dyDescent="0.25">
      <c r="A285" s="1"/>
      <c r="B285" s="8"/>
      <c r="C285" s="1"/>
      <c r="D285" s="1"/>
      <c r="E285" s="1"/>
      <c r="F285" s="1"/>
      <c r="G285" s="1"/>
      <c r="H285" s="1"/>
      <c r="I285" s="1"/>
      <c r="J285" s="1"/>
      <c r="L285" s="18"/>
      <c r="M285" s="18"/>
      <c r="N285" s="18"/>
      <c r="T285" s="18"/>
      <c r="U285" s="18"/>
      <c r="V285" s="18"/>
      <c r="W285" s="18"/>
    </row>
    <row r="286" spans="1:23" s="3" customFormat="1" ht="13.2" x14ac:dyDescent="0.25">
      <c r="A286" s="1"/>
      <c r="B286" s="8"/>
      <c r="C286" s="1"/>
      <c r="D286" s="1"/>
      <c r="E286" s="1"/>
      <c r="F286" s="1"/>
      <c r="G286" s="1"/>
      <c r="H286" s="1"/>
      <c r="I286" s="1"/>
      <c r="J286" s="1"/>
      <c r="L286" s="18"/>
      <c r="M286" s="18"/>
      <c r="N286" s="18"/>
      <c r="T286" s="18"/>
      <c r="U286" s="18"/>
      <c r="V286" s="18"/>
      <c r="W286" s="18"/>
    </row>
    <row r="287" spans="1:23" s="3" customFormat="1" ht="13.2" x14ac:dyDescent="0.25">
      <c r="A287" s="1"/>
      <c r="B287" s="8"/>
      <c r="C287" s="1"/>
      <c r="D287" s="1"/>
      <c r="E287" s="1"/>
      <c r="F287" s="1"/>
      <c r="G287" s="1"/>
      <c r="H287" s="1"/>
      <c r="I287" s="1"/>
      <c r="J287" s="1"/>
      <c r="L287" s="18"/>
      <c r="M287" s="18"/>
      <c r="N287" s="18"/>
      <c r="T287" s="18"/>
      <c r="U287" s="18"/>
      <c r="V287" s="18"/>
      <c r="W287" s="18"/>
    </row>
    <row r="288" spans="1:23" s="3" customFormat="1" ht="13.2" x14ac:dyDescent="0.25">
      <c r="A288" s="1"/>
      <c r="B288" s="8"/>
      <c r="C288" s="1"/>
      <c r="D288" s="1"/>
      <c r="E288" s="1"/>
      <c r="F288" s="1"/>
      <c r="G288" s="1"/>
      <c r="H288" s="1"/>
      <c r="I288" s="1"/>
      <c r="J288" s="1"/>
      <c r="L288" s="18"/>
      <c r="M288" s="18"/>
      <c r="N288" s="18"/>
      <c r="T288" s="18"/>
      <c r="U288" s="18"/>
      <c r="V288" s="18"/>
      <c r="W288" s="18"/>
    </row>
    <row r="289" spans="1:23" s="3" customFormat="1" ht="13.2" x14ac:dyDescent="0.25">
      <c r="A289" s="1"/>
      <c r="B289" s="8"/>
      <c r="C289" s="1"/>
      <c r="D289" s="1"/>
      <c r="E289" s="1"/>
      <c r="F289" s="1"/>
      <c r="G289" s="1"/>
      <c r="H289" s="1"/>
      <c r="I289" s="1"/>
      <c r="J289" s="1"/>
      <c r="L289" s="18"/>
      <c r="M289" s="18"/>
      <c r="N289" s="18"/>
      <c r="T289" s="18"/>
      <c r="U289" s="18"/>
      <c r="V289" s="18"/>
      <c r="W289" s="18"/>
    </row>
    <row r="290" spans="1:23" s="3" customFormat="1" ht="13.2" x14ac:dyDescent="0.25">
      <c r="A290" s="1"/>
      <c r="B290" s="8"/>
      <c r="C290" s="1"/>
      <c r="D290" s="1"/>
      <c r="E290" s="1"/>
      <c r="F290" s="1"/>
      <c r="G290" s="1"/>
      <c r="H290" s="1"/>
      <c r="I290" s="1"/>
      <c r="J290" s="1"/>
      <c r="L290" s="18"/>
      <c r="M290" s="18"/>
      <c r="N290" s="18"/>
      <c r="T290" s="18"/>
      <c r="U290" s="18"/>
      <c r="V290" s="18"/>
      <c r="W290" s="18"/>
    </row>
    <row r="291" spans="1:23" s="3" customFormat="1" ht="13.2" x14ac:dyDescent="0.25">
      <c r="A291" s="1"/>
      <c r="B291" s="8"/>
      <c r="C291" s="1"/>
      <c r="D291" s="1"/>
      <c r="E291" s="1"/>
      <c r="F291" s="1"/>
      <c r="G291" s="1"/>
      <c r="H291" s="1"/>
      <c r="I291" s="1"/>
      <c r="J291" s="1"/>
      <c r="L291" s="18"/>
      <c r="M291" s="18"/>
      <c r="N291" s="18"/>
      <c r="T291" s="18"/>
      <c r="U291" s="18"/>
      <c r="V291" s="18"/>
      <c r="W291" s="18"/>
    </row>
    <row r="292" spans="1:23" s="3" customFormat="1" ht="13.2" x14ac:dyDescent="0.25">
      <c r="A292" s="1"/>
      <c r="B292" s="8"/>
      <c r="C292" s="1"/>
      <c r="D292" s="1"/>
      <c r="E292" s="1"/>
      <c r="F292" s="1"/>
      <c r="G292" s="1"/>
      <c r="H292" s="1"/>
      <c r="I292" s="1"/>
      <c r="J292" s="1"/>
      <c r="L292" s="18"/>
      <c r="M292" s="18"/>
      <c r="N292" s="18"/>
      <c r="T292" s="18"/>
      <c r="U292" s="18"/>
      <c r="V292" s="18"/>
      <c r="W292" s="18"/>
    </row>
    <row r="293" spans="1:23" s="3" customFormat="1" ht="13.2" x14ac:dyDescent="0.25">
      <c r="A293" s="1"/>
      <c r="B293" s="8"/>
      <c r="C293" s="1"/>
      <c r="D293" s="1"/>
      <c r="E293" s="1"/>
      <c r="F293" s="1"/>
      <c r="G293" s="1"/>
      <c r="H293" s="1"/>
      <c r="I293" s="1"/>
      <c r="J293" s="1"/>
      <c r="L293" s="18"/>
      <c r="M293" s="18"/>
      <c r="N293" s="18"/>
      <c r="T293" s="18"/>
      <c r="U293" s="18"/>
      <c r="V293" s="18"/>
      <c r="W293" s="18"/>
    </row>
    <row r="294" spans="1:23" s="3" customFormat="1" ht="13.2" x14ac:dyDescent="0.25">
      <c r="A294" s="1"/>
      <c r="B294" s="8"/>
      <c r="C294" s="1"/>
      <c r="D294" s="1"/>
      <c r="E294" s="1"/>
      <c r="F294" s="1"/>
      <c r="G294" s="1"/>
      <c r="H294" s="1"/>
      <c r="I294" s="1"/>
      <c r="J294" s="1"/>
      <c r="L294" s="18"/>
      <c r="M294" s="18"/>
      <c r="N294" s="18"/>
      <c r="T294" s="18"/>
      <c r="U294" s="18"/>
      <c r="V294" s="18"/>
      <c r="W294" s="18"/>
    </row>
    <row r="295" spans="1:23" s="3" customFormat="1" ht="13.2" x14ac:dyDescent="0.25">
      <c r="A295" s="1"/>
      <c r="B295" s="8"/>
      <c r="C295" s="1"/>
      <c r="D295" s="1"/>
      <c r="E295" s="1"/>
      <c r="F295" s="1"/>
      <c r="G295" s="1"/>
      <c r="H295" s="1"/>
      <c r="I295" s="1"/>
      <c r="J295" s="1"/>
      <c r="L295" s="18"/>
      <c r="M295" s="18"/>
      <c r="N295" s="18"/>
      <c r="T295" s="18"/>
      <c r="U295" s="18"/>
      <c r="V295" s="18"/>
      <c r="W295" s="18"/>
    </row>
    <row r="296" spans="1:23" s="3" customFormat="1" ht="13.2" x14ac:dyDescent="0.25">
      <c r="A296" s="1"/>
      <c r="B296" s="8"/>
      <c r="C296" s="1"/>
      <c r="D296" s="1"/>
      <c r="E296" s="1"/>
      <c r="F296" s="1"/>
      <c r="G296" s="1"/>
      <c r="H296" s="1"/>
      <c r="I296" s="1"/>
      <c r="J296" s="1"/>
      <c r="L296" s="18"/>
      <c r="M296" s="18"/>
      <c r="N296" s="18"/>
      <c r="T296" s="18"/>
      <c r="U296" s="18"/>
      <c r="V296" s="18"/>
      <c r="W296" s="18"/>
    </row>
    <row r="297" spans="1:23" s="3" customFormat="1" ht="13.2" x14ac:dyDescent="0.25">
      <c r="A297" s="1"/>
      <c r="B297" s="8"/>
      <c r="C297" s="1"/>
      <c r="D297" s="1"/>
      <c r="E297" s="1"/>
      <c r="F297" s="1"/>
      <c r="G297" s="1"/>
      <c r="H297" s="1"/>
      <c r="I297" s="1"/>
      <c r="J297" s="1"/>
      <c r="L297" s="18"/>
      <c r="M297" s="18"/>
      <c r="N297" s="18"/>
      <c r="T297" s="18"/>
      <c r="U297" s="18"/>
      <c r="V297" s="18"/>
      <c r="W297" s="18"/>
    </row>
    <row r="298" spans="1:23" s="3" customFormat="1" ht="13.2" x14ac:dyDescent="0.25">
      <c r="A298" s="1"/>
      <c r="B298" s="8"/>
      <c r="C298" s="1"/>
      <c r="D298" s="1"/>
      <c r="E298" s="1"/>
      <c r="F298" s="1"/>
      <c r="G298" s="1"/>
      <c r="H298" s="1"/>
      <c r="I298" s="1"/>
      <c r="J298" s="1"/>
      <c r="L298" s="18"/>
      <c r="M298" s="18"/>
      <c r="N298" s="18"/>
      <c r="T298" s="18"/>
      <c r="U298" s="18"/>
      <c r="V298" s="18"/>
      <c r="W298" s="18"/>
    </row>
    <row r="299" spans="1:23" s="3" customFormat="1" ht="13.2" x14ac:dyDescent="0.25">
      <c r="A299" s="1"/>
      <c r="B299" s="8"/>
      <c r="C299" s="1"/>
      <c r="D299" s="1"/>
      <c r="E299" s="1"/>
      <c r="F299" s="1"/>
      <c r="G299" s="1"/>
      <c r="H299" s="1"/>
      <c r="I299" s="1"/>
      <c r="J299" s="1"/>
      <c r="L299" s="18"/>
      <c r="M299" s="18"/>
      <c r="N299" s="18"/>
      <c r="T299" s="18"/>
      <c r="U299" s="18"/>
      <c r="V299" s="18"/>
      <c r="W299" s="18"/>
    </row>
    <row r="300" spans="1:23" s="3" customFormat="1" ht="13.2" x14ac:dyDescent="0.25">
      <c r="A300" s="1"/>
      <c r="B300" s="8"/>
      <c r="C300" s="1"/>
      <c r="D300" s="1"/>
      <c r="E300" s="1"/>
      <c r="F300" s="1"/>
      <c r="G300" s="1"/>
      <c r="H300" s="1"/>
      <c r="I300" s="1"/>
      <c r="J300" s="1"/>
      <c r="L300" s="18"/>
      <c r="M300" s="18"/>
      <c r="N300" s="18"/>
      <c r="T300" s="18"/>
      <c r="U300" s="18"/>
      <c r="V300" s="18"/>
      <c r="W300" s="18"/>
    </row>
    <row r="301" spans="1:23" s="3" customFormat="1" ht="13.2" x14ac:dyDescent="0.25">
      <c r="A301" s="1"/>
      <c r="B301" s="8"/>
      <c r="C301" s="1"/>
      <c r="D301" s="1"/>
      <c r="E301" s="1"/>
      <c r="F301" s="1"/>
      <c r="G301" s="1"/>
      <c r="H301" s="1"/>
      <c r="I301" s="1"/>
      <c r="J301" s="1"/>
      <c r="L301" s="18"/>
      <c r="M301" s="18"/>
      <c r="N301" s="18"/>
      <c r="T301" s="18"/>
      <c r="U301" s="18"/>
      <c r="V301" s="18"/>
      <c r="W301" s="18"/>
    </row>
    <row r="302" spans="1:23" s="3" customFormat="1" ht="13.2" x14ac:dyDescent="0.25">
      <c r="A302" s="1"/>
      <c r="B302" s="8"/>
      <c r="C302" s="1"/>
      <c r="D302" s="1"/>
      <c r="E302" s="1"/>
      <c r="F302" s="1"/>
      <c r="G302" s="1"/>
      <c r="H302" s="1"/>
      <c r="I302" s="1"/>
      <c r="J302" s="1"/>
      <c r="L302" s="18"/>
      <c r="M302" s="18"/>
      <c r="N302" s="18"/>
      <c r="T302" s="18"/>
      <c r="U302" s="18"/>
      <c r="V302" s="18"/>
      <c r="W302" s="18"/>
    </row>
    <row r="303" spans="1:23" s="3" customFormat="1" ht="13.2" x14ac:dyDescent="0.25">
      <c r="A303" s="1"/>
      <c r="B303" s="8"/>
      <c r="C303" s="1"/>
      <c r="D303" s="1"/>
      <c r="E303" s="1"/>
      <c r="F303" s="1"/>
      <c r="G303" s="1"/>
      <c r="H303" s="1"/>
      <c r="I303" s="1"/>
      <c r="J303" s="1"/>
      <c r="L303" s="18"/>
      <c r="M303" s="18"/>
      <c r="N303" s="18"/>
      <c r="T303" s="18"/>
      <c r="U303" s="18"/>
      <c r="V303" s="18"/>
      <c r="W303" s="18"/>
    </row>
    <row r="304" spans="1:23" s="3" customFormat="1" ht="13.2" x14ac:dyDescent="0.25">
      <c r="A304" s="1"/>
      <c r="B304" s="8"/>
      <c r="C304" s="1"/>
      <c r="D304" s="1"/>
      <c r="E304" s="1"/>
      <c r="F304" s="1"/>
      <c r="G304" s="1"/>
      <c r="H304" s="1"/>
      <c r="I304" s="1"/>
      <c r="J304" s="1"/>
      <c r="L304" s="18"/>
      <c r="M304" s="18"/>
      <c r="N304" s="18"/>
      <c r="T304" s="18"/>
      <c r="U304" s="18"/>
      <c r="V304" s="18"/>
      <c r="W304" s="18"/>
    </row>
    <row r="305" spans="1:23" s="3" customFormat="1" ht="13.2" x14ac:dyDescent="0.25">
      <c r="A305" s="1"/>
      <c r="B305" s="8"/>
      <c r="C305" s="1"/>
      <c r="D305" s="1"/>
      <c r="E305" s="1"/>
      <c r="F305" s="1"/>
      <c r="G305" s="1"/>
      <c r="H305" s="1"/>
      <c r="I305" s="1"/>
      <c r="J305" s="1"/>
      <c r="L305" s="18"/>
      <c r="M305" s="18"/>
      <c r="N305" s="18"/>
      <c r="T305" s="18"/>
      <c r="U305" s="18"/>
      <c r="V305" s="18"/>
      <c r="W305" s="18"/>
    </row>
    <row r="306" spans="1:23" s="3" customFormat="1" ht="13.2" x14ac:dyDescent="0.25">
      <c r="A306" s="1"/>
      <c r="B306" s="8"/>
      <c r="C306" s="1"/>
      <c r="D306" s="1"/>
      <c r="E306" s="1"/>
      <c r="F306" s="1"/>
      <c r="G306" s="1"/>
      <c r="H306" s="1"/>
      <c r="I306" s="1"/>
      <c r="J306" s="1"/>
      <c r="L306" s="18"/>
      <c r="M306" s="18"/>
      <c r="N306" s="18"/>
      <c r="T306" s="18"/>
      <c r="U306" s="18"/>
      <c r="V306" s="18"/>
      <c r="W306" s="18"/>
    </row>
    <row r="307" spans="1:23" s="3" customFormat="1" ht="13.2" x14ac:dyDescent="0.25">
      <c r="A307" s="1"/>
      <c r="B307" s="8"/>
      <c r="C307" s="1"/>
      <c r="D307" s="1"/>
      <c r="E307" s="1"/>
      <c r="F307" s="1"/>
      <c r="G307" s="1"/>
      <c r="H307" s="1"/>
      <c r="I307" s="1"/>
      <c r="J307" s="1"/>
      <c r="L307" s="18"/>
      <c r="M307" s="18"/>
      <c r="N307" s="18"/>
      <c r="T307" s="18"/>
      <c r="U307" s="18"/>
      <c r="V307" s="18"/>
      <c r="W307" s="18"/>
    </row>
    <row r="308" spans="1:23" s="3" customFormat="1" ht="13.2" x14ac:dyDescent="0.25">
      <c r="A308" s="1"/>
      <c r="B308" s="8"/>
      <c r="C308" s="1"/>
      <c r="D308" s="1"/>
      <c r="E308" s="1"/>
      <c r="F308" s="1"/>
      <c r="G308" s="1"/>
      <c r="H308" s="1"/>
      <c r="I308" s="1"/>
      <c r="J308" s="1"/>
      <c r="L308" s="18"/>
      <c r="M308" s="18"/>
      <c r="N308" s="18"/>
      <c r="T308" s="18"/>
      <c r="U308" s="18"/>
      <c r="V308" s="18"/>
      <c r="W308" s="18"/>
    </row>
    <row r="309" spans="1:23" s="3" customFormat="1" ht="13.2" x14ac:dyDescent="0.25">
      <c r="A309" s="1"/>
      <c r="B309" s="8"/>
      <c r="C309" s="1"/>
      <c r="D309" s="1"/>
      <c r="E309" s="1"/>
      <c r="F309" s="1"/>
      <c r="G309" s="1"/>
      <c r="H309" s="1"/>
      <c r="I309" s="1"/>
      <c r="J309" s="1"/>
      <c r="L309" s="18"/>
      <c r="M309" s="18"/>
      <c r="N309" s="18"/>
      <c r="T309" s="18"/>
      <c r="U309" s="18"/>
      <c r="V309" s="18"/>
      <c r="W309" s="18"/>
    </row>
    <row r="310" spans="1:23" s="3" customFormat="1" ht="13.2" x14ac:dyDescent="0.25">
      <c r="A310" s="1"/>
      <c r="B310" s="8"/>
      <c r="C310" s="1"/>
      <c r="D310" s="1"/>
      <c r="E310" s="1"/>
      <c r="F310" s="1"/>
      <c r="G310" s="1"/>
      <c r="H310" s="1"/>
      <c r="I310" s="1"/>
      <c r="J310" s="1"/>
      <c r="L310" s="18"/>
      <c r="M310" s="18"/>
      <c r="N310" s="18"/>
      <c r="T310" s="18"/>
      <c r="U310" s="18"/>
      <c r="V310" s="18"/>
      <c r="W310" s="18"/>
    </row>
    <row r="311" spans="1:23" s="3" customFormat="1" ht="13.2" x14ac:dyDescent="0.25">
      <c r="A311" s="1"/>
      <c r="B311" s="8"/>
      <c r="C311" s="1"/>
      <c r="D311" s="1"/>
      <c r="E311" s="1"/>
      <c r="F311" s="1"/>
      <c r="G311" s="1"/>
      <c r="H311" s="1"/>
      <c r="I311" s="1"/>
      <c r="J311" s="1"/>
      <c r="L311" s="18"/>
      <c r="M311" s="18"/>
      <c r="N311" s="18"/>
      <c r="T311" s="18"/>
      <c r="U311" s="18"/>
      <c r="V311" s="18"/>
      <c r="W311" s="18"/>
    </row>
    <row r="312" spans="1:23" s="3" customFormat="1" ht="13.2" x14ac:dyDescent="0.25">
      <c r="A312" s="1"/>
      <c r="B312" s="8"/>
      <c r="C312" s="1"/>
      <c r="D312" s="1"/>
      <c r="E312" s="1"/>
      <c r="F312" s="1"/>
      <c r="G312" s="1"/>
      <c r="H312" s="1"/>
      <c r="I312" s="1"/>
      <c r="J312" s="1"/>
      <c r="L312" s="18"/>
      <c r="M312" s="18"/>
      <c r="N312" s="18"/>
      <c r="T312" s="18"/>
      <c r="U312" s="18"/>
      <c r="V312" s="18"/>
      <c r="W312" s="18"/>
    </row>
    <row r="313" spans="1:23" s="3" customFormat="1" ht="13.2" x14ac:dyDescent="0.25">
      <c r="A313" s="1"/>
      <c r="B313" s="8"/>
      <c r="C313" s="1"/>
      <c r="D313" s="1"/>
      <c r="E313" s="1"/>
      <c r="F313" s="1"/>
      <c r="G313" s="1"/>
      <c r="H313" s="1"/>
      <c r="I313" s="1"/>
      <c r="J313" s="1"/>
      <c r="L313" s="18"/>
      <c r="M313" s="18"/>
      <c r="N313" s="18"/>
      <c r="T313" s="18"/>
      <c r="U313" s="18"/>
      <c r="V313" s="18"/>
      <c r="W313" s="18"/>
    </row>
    <row r="314" spans="1:23" s="3" customFormat="1" ht="13.2" x14ac:dyDescent="0.25">
      <c r="A314" s="1"/>
      <c r="B314" s="8"/>
      <c r="C314" s="1"/>
      <c r="D314" s="1"/>
      <c r="E314" s="1"/>
      <c r="F314" s="1"/>
      <c r="G314" s="1"/>
      <c r="H314" s="1"/>
      <c r="I314" s="1"/>
      <c r="J314" s="1"/>
      <c r="L314" s="18"/>
      <c r="M314" s="18"/>
      <c r="N314" s="18"/>
      <c r="T314" s="18"/>
      <c r="U314" s="18"/>
      <c r="V314" s="18"/>
      <c r="W314" s="18"/>
    </row>
    <row r="315" spans="1:23" s="3" customFormat="1" ht="13.2" x14ac:dyDescent="0.25">
      <c r="A315" s="1"/>
      <c r="B315" s="8"/>
      <c r="C315" s="1"/>
      <c r="D315" s="1"/>
      <c r="E315" s="1"/>
      <c r="F315" s="1"/>
      <c r="G315" s="1"/>
      <c r="H315" s="1"/>
      <c r="I315" s="1"/>
      <c r="J315" s="1"/>
      <c r="L315" s="18"/>
      <c r="M315" s="18"/>
      <c r="N315" s="18"/>
      <c r="T315" s="18"/>
      <c r="U315" s="18"/>
      <c r="V315" s="18"/>
      <c r="W315" s="18"/>
    </row>
    <row r="316" spans="1:23" s="3" customFormat="1" ht="13.2" x14ac:dyDescent="0.25">
      <c r="A316" s="1"/>
      <c r="B316" s="8"/>
      <c r="C316" s="1"/>
      <c r="D316" s="1"/>
      <c r="E316" s="1"/>
      <c r="F316" s="1"/>
      <c r="G316" s="1"/>
      <c r="H316" s="1"/>
      <c r="I316" s="1"/>
      <c r="J316" s="1"/>
      <c r="L316" s="18"/>
      <c r="M316" s="18"/>
      <c r="N316" s="18"/>
      <c r="T316" s="18"/>
      <c r="U316" s="18"/>
      <c r="V316" s="18"/>
      <c r="W316" s="18"/>
    </row>
    <row r="317" spans="1:23" s="3" customFormat="1" ht="13.2" x14ac:dyDescent="0.25">
      <c r="A317" s="1"/>
      <c r="B317" s="8"/>
      <c r="C317" s="1"/>
      <c r="D317" s="1"/>
      <c r="E317" s="1"/>
      <c r="F317" s="1"/>
      <c r="G317" s="1"/>
      <c r="H317" s="1"/>
      <c r="I317" s="1"/>
      <c r="J317" s="1"/>
      <c r="L317" s="18"/>
      <c r="M317" s="18"/>
      <c r="N317" s="18"/>
      <c r="T317" s="18"/>
      <c r="U317" s="18"/>
      <c r="V317" s="18"/>
      <c r="W317" s="18"/>
    </row>
    <row r="318" spans="1:23" s="3" customFormat="1" ht="13.2" x14ac:dyDescent="0.25">
      <c r="A318" s="1"/>
      <c r="B318" s="8"/>
      <c r="C318" s="1"/>
      <c r="D318" s="1"/>
      <c r="E318" s="1"/>
      <c r="F318" s="1"/>
      <c r="G318" s="1"/>
      <c r="H318" s="1"/>
      <c r="I318" s="1"/>
      <c r="J318" s="1"/>
      <c r="L318" s="18"/>
      <c r="M318" s="18"/>
      <c r="N318" s="18"/>
      <c r="T318" s="18"/>
      <c r="U318" s="18"/>
      <c r="V318" s="18"/>
      <c r="W318" s="18"/>
    </row>
    <row r="319" spans="1:23" s="3" customFormat="1" ht="13.2" x14ac:dyDescent="0.25">
      <c r="A319" s="1"/>
      <c r="B319" s="8"/>
      <c r="C319" s="1"/>
      <c r="D319" s="1"/>
      <c r="E319" s="1"/>
      <c r="F319" s="1"/>
      <c r="G319" s="1"/>
      <c r="H319" s="1"/>
      <c r="I319" s="1"/>
      <c r="J319" s="1"/>
      <c r="L319" s="18"/>
      <c r="M319" s="18"/>
      <c r="N319" s="18"/>
      <c r="T319" s="18"/>
      <c r="U319" s="18"/>
      <c r="V319" s="18"/>
      <c r="W319" s="18"/>
    </row>
    <row r="320" spans="1:23" s="3" customFormat="1" ht="13.2" x14ac:dyDescent="0.25">
      <c r="A320" s="1"/>
      <c r="B320" s="8"/>
      <c r="C320" s="1"/>
      <c r="D320" s="1"/>
      <c r="E320" s="1"/>
      <c r="F320" s="1"/>
      <c r="G320" s="1"/>
      <c r="H320" s="1"/>
      <c r="I320" s="1"/>
      <c r="J320" s="1"/>
      <c r="L320" s="18"/>
      <c r="M320" s="18"/>
      <c r="N320" s="18"/>
      <c r="T320" s="18"/>
      <c r="U320" s="18"/>
      <c r="V320" s="18"/>
      <c r="W320" s="18"/>
    </row>
    <row r="321" spans="1:23" s="3" customFormat="1" ht="13.2" x14ac:dyDescent="0.25">
      <c r="A321" s="1"/>
      <c r="B321" s="8"/>
      <c r="C321" s="1"/>
      <c r="D321" s="1"/>
      <c r="E321" s="1"/>
      <c r="F321" s="1"/>
      <c r="G321" s="1"/>
      <c r="H321" s="1"/>
      <c r="I321" s="1"/>
      <c r="J321" s="1"/>
      <c r="L321" s="18"/>
      <c r="M321" s="18"/>
      <c r="N321" s="18"/>
      <c r="T321" s="18"/>
      <c r="U321" s="18"/>
      <c r="V321" s="18"/>
      <c r="W321" s="18"/>
    </row>
    <row r="322" spans="1:23" s="3" customFormat="1" ht="13.2" x14ac:dyDescent="0.25">
      <c r="A322" s="1"/>
      <c r="B322" s="8"/>
      <c r="C322" s="1"/>
      <c r="D322" s="1"/>
      <c r="E322" s="1"/>
      <c r="F322" s="1"/>
      <c r="G322" s="1"/>
      <c r="H322" s="1"/>
      <c r="I322" s="1"/>
      <c r="J322" s="1"/>
      <c r="L322" s="18"/>
      <c r="M322" s="18"/>
      <c r="N322" s="18"/>
      <c r="T322" s="18"/>
      <c r="U322" s="18"/>
      <c r="V322" s="18"/>
      <c r="W322" s="18"/>
    </row>
    <row r="323" spans="1:23" s="3" customFormat="1" ht="13.2" x14ac:dyDescent="0.25">
      <c r="A323" s="1"/>
      <c r="B323" s="8"/>
      <c r="C323" s="1"/>
      <c r="D323" s="1"/>
      <c r="E323" s="1"/>
      <c r="F323" s="1"/>
      <c r="G323" s="1"/>
      <c r="H323" s="1"/>
      <c r="I323" s="1"/>
      <c r="J323" s="1"/>
      <c r="L323" s="18"/>
      <c r="M323" s="18"/>
      <c r="N323" s="18"/>
      <c r="T323" s="18"/>
      <c r="U323" s="18"/>
      <c r="V323" s="18"/>
      <c r="W323" s="18"/>
    </row>
    <row r="324" spans="1:23" s="3" customFormat="1" ht="13.2" x14ac:dyDescent="0.25">
      <c r="A324" s="1"/>
      <c r="B324" s="8"/>
      <c r="C324" s="1"/>
      <c r="D324" s="1"/>
      <c r="E324" s="1"/>
      <c r="F324" s="1"/>
      <c r="G324" s="1"/>
      <c r="H324" s="1"/>
      <c r="I324" s="1"/>
      <c r="J324" s="1"/>
      <c r="L324" s="18"/>
      <c r="M324" s="18"/>
      <c r="N324" s="18"/>
      <c r="T324" s="18"/>
      <c r="U324" s="18"/>
      <c r="V324" s="18"/>
      <c r="W324" s="18"/>
    </row>
    <row r="325" spans="1:23" s="3" customFormat="1" ht="13.2" x14ac:dyDescent="0.25">
      <c r="A325" s="1"/>
      <c r="B325" s="8"/>
      <c r="C325" s="1"/>
      <c r="D325" s="1"/>
      <c r="E325" s="1"/>
      <c r="F325" s="1"/>
      <c r="G325" s="1"/>
      <c r="H325" s="1"/>
      <c r="I325" s="1"/>
      <c r="J325" s="1"/>
      <c r="L325" s="18"/>
      <c r="M325" s="18"/>
      <c r="N325" s="18"/>
      <c r="T325" s="18"/>
      <c r="U325" s="18"/>
      <c r="V325" s="18"/>
      <c r="W325" s="18"/>
    </row>
    <row r="326" spans="1:23" s="3" customFormat="1" ht="13.2" x14ac:dyDescent="0.25">
      <c r="A326" s="1"/>
      <c r="B326" s="8"/>
      <c r="C326" s="1"/>
      <c r="D326" s="1"/>
      <c r="E326" s="1"/>
      <c r="F326" s="1"/>
      <c r="G326" s="1"/>
      <c r="H326" s="1"/>
      <c r="I326" s="1"/>
      <c r="J326" s="1"/>
      <c r="L326" s="18"/>
      <c r="M326" s="18"/>
      <c r="N326" s="18"/>
      <c r="T326" s="18"/>
      <c r="U326" s="18"/>
      <c r="V326" s="18"/>
      <c r="W326" s="18"/>
    </row>
    <row r="327" spans="1:23" s="3" customFormat="1" ht="13.2" x14ac:dyDescent="0.25">
      <c r="A327" s="1"/>
      <c r="B327" s="8"/>
      <c r="C327" s="1"/>
      <c r="D327" s="1"/>
      <c r="E327" s="1"/>
      <c r="F327" s="1"/>
      <c r="G327" s="1"/>
      <c r="H327" s="1"/>
      <c r="I327" s="1"/>
      <c r="J327" s="1"/>
      <c r="L327" s="18"/>
      <c r="M327" s="18"/>
      <c r="N327" s="18"/>
      <c r="T327" s="18"/>
      <c r="U327" s="18"/>
      <c r="V327" s="18"/>
      <c r="W327" s="18"/>
    </row>
    <row r="328" spans="1:23" s="3" customFormat="1" ht="13.2" x14ac:dyDescent="0.25">
      <c r="A328" s="1"/>
      <c r="B328" s="8"/>
      <c r="C328" s="1"/>
      <c r="D328" s="1"/>
      <c r="E328" s="1"/>
      <c r="F328" s="1"/>
      <c r="G328" s="1"/>
      <c r="H328" s="1"/>
      <c r="I328" s="1"/>
      <c r="J328" s="1"/>
      <c r="L328" s="18"/>
      <c r="M328" s="18"/>
      <c r="N328" s="18"/>
      <c r="T328" s="18"/>
      <c r="U328" s="18"/>
      <c r="V328" s="18"/>
      <c r="W328" s="18"/>
    </row>
    <row r="329" spans="1:23" s="3" customFormat="1" ht="13.2" x14ac:dyDescent="0.25">
      <c r="A329" s="1"/>
      <c r="B329" s="8"/>
      <c r="C329" s="1"/>
      <c r="D329" s="1"/>
      <c r="E329" s="1"/>
      <c r="F329" s="1"/>
      <c r="G329" s="1"/>
      <c r="H329" s="1"/>
      <c r="I329" s="1"/>
      <c r="J329" s="1"/>
      <c r="L329" s="18"/>
      <c r="M329" s="18"/>
      <c r="N329" s="18"/>
      <c r="T329" s="18"/>
      <c r="U329" s="18"/>
      <c r="V329" s="18"/>
      <c r="W329" s="18"/>
    </row>
    <row r="330" spans="1:23" s="3" customFormat="1" ht="13.2" x14ac:dyDescent="0.25">
      <c r="A330" s="1"/>
      <c r="B330" s="8"/>
      <c r="C330" s="1"/>
      <c r="D330" s="1"/>
      <c r="E330" s="1"/>
      <c r="F330" s="1"/>
      <c r="G330" s="1"/>
      <c r="H330" s="1"/>
      <c r="I330" s="1"/>
      <c r="J330" s="1"/>
      <c r="L330" s="18"/>
      <c r="M330" s="18"/>
      <c r="N330" s="18"/>
      <c r="T330" s="18"/>
      <c r="U330" s="18"/>
      <c r="V330" s="18"/>
      <c r="W330" s="18"/>
    </row>
    <row r="331" spans="1:23" s="3" customFormat="1" ht="13.2" x14ac:dyDescent="0.25">
      <c r="A331" s="1"/>
      <c r="B331" s="8"/>
      <c r="C331" s="1"/>
      <c r="D331" s="1"/>
      <c r="E331" s="1"/>
      <c r="F331" s="1"/>
      <c r="G331" s="1"/>
      <c r="H331" s="1"/>
      <c r="I331" s="1"/>
      <c r="J331" s="1"/>
      <c r="L331" s="18"/>
      <c r="M331" s="18"/>
      <c r="N331" s="18"/>
      <c r="T331" s="18"/>
      <c r="U331" s="18"/>
      <c r="V331" s="18"/>
      <c r="W331" s="18"/>
    </row>
    <row r="332" spans="1:23" s="3" customFormat="1" ht="13.2" x14ac:dyDescent="0.25">
      <c r="A332" s="1"/>
      <c r="B332" s="8"/>
      <c r="C332" s="1"/>
      <c r="D332" s="1"/>
      <c r="E332" s="1"/>
      <c r="F332" s="1"/>
      <c r="G332" s="1"/>
      <c r="H332" s="1"/>
      <c r="I332" s="1"/>
      <c r="J332" s="1"/>
      <c r="L332" s="18"/>
      <c r="M332" s="18"/>
      <c r="N332" s="18"/>
      <c r="T332" s="18"/>
      <c r="U332" s="18"/>
      <c r="V332" s="18"/>
      <c r="W332" s="18"/>
    </row>
    <row r="333" spans="1:23" s="3" customFormat="1" ht="13.2" x14ac:dyDescent="0.25">
      <c r="A333" s="1"/>
      <c r="B333" s="8"/>
      <c r="C333" s="1"/>
      <c r="D333" s="1"/>
      <c r="E333" s="1"/>
      <c r="F333" s="1"/>
      <c r="G333" s="1"/>
      <c r="H333" s="1"/>
      <c r="I333" s="1"/>
      <c r="J333" s="1"/>
      <c r="L333" s="18"/>
      <c r="M333" s="18"/>
      <c r="N333" s="18"/>
      <c r="T333" s="18"/>
      <c r="U333" s="18"/>
      <c r="V333" s="18"/>
      <c r="W333" s="18"/>
    </row>
    <row r="334" spans="1:23" s="3" customFormat="1" ht="13.2" x14ac:dyDescent="0.25">
      <c r="A334" s="1"/>
      <c r="B334" s="8"/>
      <c r="C334" s="1"/>
      <c r="D334" s="1"/>
      <c r="E334" s="1"/>
      <c r="F334" s="1"/>
      <c r="G334" s="1"/>
      <c r="H334" s="1"/>
      <c r="I334" s="1"/>
      <c r="J334" s="1"/>
      <c r="L334" s="18"/>
      <c r="M334" s="18"/>
      <c r="N334" s="18"/>
      <c r="T334" s="18"/>
      <c r="U334" s="18"/>
      <c r="V334" s="18"/>
      <c r="W334" s="18"/>
    </row>
    <row r="335" spans="1:23" s="3" customFormat="1" ht="13.2" x14ac:dyDescent="0.25">
      <c r="A335" s="1"/>
      <c r="B335" s="8"/>
      <c r="C335" s="1"/>
      <c r="D335" s="1"/>
      <c r="E335" s="1"/>
      <c r="F335" s="1"/>
      <c r="G335" s="1"/>
      <c r="H335" s="1"/>
      <c r="I335" s="1"/>
      <c r="J335" s="1"/>
      <c r="L335" s="18"/>
      <c r="M335" s="18"/>
      <c r="N335" s="18"/>
      <c r="T335" s="18"/>
      <c r="U335" s="18"/>
      <c r="V335" s="18"/>
      <c r="W335" s="18"/>
    </row>
    <row r="336" spans="1:23" s="3" customFormat="1" ht="13.2" x14ac:dyDescent="0.25">
      <c r="A336" s="1"/>
      <c r="B336" s="8"/>
      <c r="C336" s="1"/>
      <c r="D336" s="1"/>
      <c r="E336" s="1"/>
      <c r="F336" s="1"/>
      <c r="G336" s="1"/>
      <c r="H336" s="1"/>
      <c r="I336" s="1"/>
      <c r="J336" s="1"/>
      <c r="L336" s="18"/>
      <c r="M336" s="18"/>
      <c r="N336" s="18"/>
      <c r="T336" s="18"/>
      <c r="U336" s="18"/>
      <c r="V336" s="18"/>
      <c r="W336" s="18"/>
    </row>
    <row r="337" spans="1:23" s="3" customFormat="1" ht="13.2" x14ac:dyDescent="0.25">
      <c r="A337" s="1"/>
      <c r="B337" s="8"/>
      <c r="C337" s="1"/>
      <c r="D337" s="1"/>
      <c r="E337" s="1"/>
      <c r="F337" s="1"/>
      <c r="G337" s="1"/>
      <c r="H337" s="1"/>
      <c r="I337" s="1"/>
      <c r="J337" s="1"/>
      <c r="L337" s="18"/>
      <c r="M337" s="18"/>
      <c r="N337" s="18"/>
      <c r="T337" s="18"/>
      <c r="U337" s="18"/>
      <c r="V337" s="18"/>
      <c r="W337" s="18"/>
    </row>
    <row r="338" spans="1:23" s="3" customFormat="1" ht="13.2" x14ac:dyDescent="0.25">
      <c r="A338" s="1"/>
      <c r="B338" s="8"/>
      <c r="C338" s="1"/>
      <c r="D338" s="1"/>
      <c r="E338" s="1"/>
      <c r="F338" s="1"/>
      <c r="G338" s="1"/>
      <c r="H338" s="1"/>
      <c r="I338" s="1"/>
      <c r="J338" s="1"/>
      <c r="L338" s="18"/>
      <c r="M338" s="18"/>
      <c r="N338" s="18"/>
      <c r="T338" s="18"/>
      <c r="U338" s="18"/>
      <c r="V338" s="18"/>
      <c r="W338" s="18"/>
    </row>
    <row r="339" spans="1:23" s="3" customFormat="1" ht="13.2" x14ac:dyDescent="0.25">
      <c r="A339" s="1"/>
      <c r="B339" s="8"/>
      <c r="C339" s="1"/>
      <c r="D339" s="1"/>
      <c r="E339" s="1"/>
      <c r="F339" s="1"/>
      <c r="G339" s="1"/>
      <c r="H339" s="1"/>
      <c r="I339" s="1"/>
      <c r="J339" s="1"/>
      <c r="L339" s="18"/>
      <c r="M339" s="18"/>
      <c r="N339" s="18"/>
      <c r="T339" s="18"/>
      <c r="U339" s="18"/>
      <c r="V339" s="18"/>
      <c r="W339" s="18"/>
    </row>
    <row r="340" spans="1:23" s="3" customFormat="1" ht="13.2" x14ac:dyDescent="0.25">
      <c r="A340" s="1"/>
      <c r="B340" s="8"/>
      <c r="C340" s="1"/>
      <c r="D340" s="1"/>
      <c r="E340" s="1"/>
      <c r="F340" s="1"/>
      <c r="G340" s="1"/>
      <c r="H340" s="1"/>
      <c r="I340" s="1"/>
      <c r="J340" s="1"/>
      <c r="L340" s="18"/>
      <c r="M340" s="18"/>
      <c r="N340" s="18"/>
      <c r="T340" s="18"/>
      <c r="U340" s="18"/>
      <c r="V340" s="18"/>
      <c r="W340" s="18"/>
    </row>
    <row r="341" spans="1:23" s="3" customFormat="1" ht="13.2" x14ac:dyDescent="0.25">
      <c r="A341" s="1"/>
      <c r="B341" s="8"/>
      <c r="C341" s="1"/>
      <c r="D341" s="1"/>
      <c r="E341" s="1"/>
      <c r="F341" s="1"/>
      <c r="G341" s="1"/>
      <c r="H341" s="1"/>
      <c r="I341" s="1"/>
      <c r="J341" s="1"/>
      <c r="L341" s="18"/>
      <c r="M341" s="18"/>
      <c r="N341" s="18"/>
      <c r="T341" s="18"/>
      <c r="U341" s="18"/>
      <c r="V341" s="18"/>
      <c r="W341" s="18"/>
    </row>
    <row r="342" spans="1:23" s="3" customFormat="1" ht="13.2" x14ac:dyDescent="0.25">
      <c r="A342" s="1"/>
      <c r="B342" s="8"/>
      <c r="C342" s="1"/>
      <c r="D342" s="1"/>
      <c r="E342" s="1"/>
      <c r="F342" s="1"/>
      <c r="G342" s="1"/>
      <c r="H342" s="1"/>
      <c r="I342" s="1"/>
      <c r="J342" s="1"/>
      <c r="L342" s="18"/>
      <c r="M342" s="18"/>
      <c r="N342" s="18"/>
      <c r="T342" s="18"/>
      <c r="U342" s="18"/>
      <c r="V342" s="18"/>
      <c r="W342" s="18"/>
    </row>
    <row r="343" spans="1:23" s="3" customFormat="1" ht="13.2" x14ac:dyDescent="0.25">
      <c r="A343" s="1"/>
      <c r="B343" s="8"/>
      <c r="C343" s="1"/>
      <c r="D343" s="1"/>
      <c r="E343" s="1"/>
      <c r="F343" s="1"/>
      <c r="G343" s="1"/>
      <c r="H343" s="1"/>
      <c r="I343" s="1"/>
      <c r="J343" s="1"/>
      <c r="L343" s="18"/>
      <c r="M343" s="18"/>
      <c r="N343" s="18"/>
      <c r="T343" s="18"/>
      <c r="U343" s="18"/>
      <c r="V343" s="18"/>
      <c r="W343" s="18"/>
    </row>
    <row r="344" spans="1:23" s="3" customFormat="1" ht="13.2" x14ac:dyDescent="0.25">
      <c r="A344" s="1"/>
      <c r="B344" s="8"/>
      <c r="C344" s="1"/>
      <c r="D344" s="1"/>
      <c r="E344" s="1"/>
      <c r="F344" s="1"/>
      <c r="G344" s="1"/>
      <c r="H344" s="1"/>
      <c r="I344" s="1"/>
      <c r="J344" s="1"/>
      <c r="L344" s="18"/>
      <c r="M344" s="18"/>
      <c r="N344" s="18"/>
      <c r="T344" s="18"/>
      <c r="U344" s="18"/>
      <c r="V344" s="18"/>
      <c r="W344" s="18"/>
    </row>
    <row r="345" spans="1:23" s="3" customFormat="1" ht="13.2" x14ac:dyDescent="0.25">
      <c r="A345" s="1"/>
      <c r="B345" s="8"/>
      <c r="C345" s="1"/>
      <c r="D345" s="1"/>
      <c r="E345" s="1"/>
      <c r="F345" s="1"/>
      <c r="G345" s="1"/>
      <c r="H345" s="1"/>
      <c r="I345" s="1"/>
      <c r="J345" s="1"/>
      <c r="L345" s="18"/>
      <c r="M345" s="18"/>
      <c r="N345" s="18"/>
      <c r="T345" s="18"/>
      <c r="U345" s="18"/>
      <c r="V345" s="18"/>
      <c r="W345" s="18"/>
    </row>
    <row r="346" spans="1:23" s="3" customFormat="1" ht="13.2" x14ac:dyDescent="0.25">
      <c r="A346" s="1"/>
      <c r="B346" s="8"/>
      <c r="C346" s="1"/>
      <c r="D346" s="1"/>
      <c r="E346" s="1"/>
      <c r="F346" s="1"/>
      <c r="G346" s="1"/>
      <c r="H346" s="1"/>
      <c r="I346" s="1"/>
      <c r="J346" s="1"/>
      <c r="L346" s="18"/>
      <c r="M346" s="18"/>
      <c r="N346" s="18"/>
      <c r="T346" s="18"/>
      <c r="U346" s="18"/>
      <c r="V346" s="18"/>
      <c r="W346" s="18"/>
    </row>
    <row r="347" spans="1:23" s="3" customFormat="1" ht="13.2" x14ac:dyDescent="0.25">
      <c r="A347" s="1"/>
      <c r="B347" s="8"/>
      <c r="C347" s="1"/>
      <c r="D347" s="1"/>
      <c r="E347" s="1"/>
      <c r="F347" s="1"/>
      <c r="G347" s="1"/>
      <c r="H347" s="1"/>
      <c r="I347" s="1"/>
      <c r="J347" s="1"/>
      <c r="L347" s="18"/>
      <c r="M347" s="18"/>
      <c r="N347" s="18"/>
      <c r="T347" s="18"/>
      <c r="U347" s="18"/>
      <c r="V347" s="18"/>
      <c r="W347" s="18"/>
    </row>
    <row r="348" spans="1:23" s="3" customFormat="1" ht="13.2" x14ac:dyDescent="0.25">
      <c r="A348" s="1"/>
      <c r="B348" s="8"/>
      <c r="C348" s="1"/>
      <c r="D348" s="1"/>
      <c r="E348" s="1"/>
      <c r="F348" s="1"/>
      <c r="G348" s="1"/>
      <c r="H348" s="1"/>
      <c r="I348" s="1"/>
      <c r="J348" s="1"/>
      <c r="L348" s="18"/>
      <c r="M348" s="18"/>
      <c r="N348" s="18"/>
      <c r="T348" s="18"/>
      <c r="U348" s="18"/>
      <c r="V348" s="18"/>
      <c r="W348" s="18"/>
    </row>
    <row r="349" spans="1:23" s="3" customFormat="1" ht="13.2" x14ac:dyDescent="0.25">
      <c r="A349" s="1"/>
      <c r="B349" s="8"/>
      <c r="C349" s="1"/>
      <c r="D349" s="1"/>
      <c r="E349" s="1"/>
      <c r="F349" s="1"/>
      <c r="G349" s="1"/>
      <c r="H349" s="1"/>
      <c r="I349" s="1"/>
      <c r="J349" s="1"/>
      <c r="L349" s="18"/>
      <c r="M349" s="18"/>
      <c r="N349" s="18"/>
      <c r="T349" s="18"/>
      <c r="U349" s="18"/>
      <c r="V349" s="18"/>
      <c r="W349" s="18"/>
    </row>
    <row r="350" spans="1:23" s="3" customFormat="1" ht="13.2" x14ac:dyDescent="0.25">
      <c r="A350" s="1"/>
      <c r="B350" s="8"/>
      <c r="C350" s="1"/>
      <c r="D350" s="1"/>
      <c r="E350" s="1"/>
      <c r="F350" s="1"/>
      <c r="G350" s="1"/>
      <c r="H350" s="1"/>
      <c r="I350" s="1"/>
      <c r="J350" s="1"/>
      <c r="L350" s="18"/>
      <c r="M350" s="18"/>
      <c r="N350" s="18"/>
      <c r="T350" s="18"/>
      <c r="U350" s="18"/>
      <c r="V350" s="18"/>
      <c r="W350" s="18"/>
    </row>
    <row r="351" spans="1:23" s="3" customFormat="1" ht="13.2" x14ac:dyDescent="0.25">
      <c r="A351" s="1"/>
      <c r="B351" s="8"/>
      <c r="C351" s="1"/>
      <c r="D351" s="1"/>
      <c r="E351" s="1"/>
      <c r="F351" s="1"/>
      <c r="G351" s="1"/>
      <c r="H351" s="1"/>
      <c r="I351" s="1"/>
      <c r="J351" s="1"/>
      <c r="L351" s="18"/>
      <c r="M351" s="18"/>
      <c r="N351" s="18"/>
      <c r="T351" s="18"/>
      <c r="U351" s="18"/>
      <c r="V351" s="18"/>
      <c r="W351" s="18"/>
    </row>
    <row r="352" spans="1:23" s="3" customFormat="1" ht="13.2" x14ac:dyDescent="0.25">
      <c r="A352" s="1"/>
      <c r="B352" s="8"/>
      <c r="C352" s="1"/>
      <c r="D352" s="1"/>
      <c r="E352" s="1"/>
      <c r="F352" s="1"/>
      <c r="G352" s="1"/>
      <c r="H352" s="1"/>
      <c r="I352" s="1"/>
      <c r="J352" s="1"/>
      <c r="L352" s="18"/>
      <c r="M352" s="18"/>
      <c r="N352" s="18"/>
      <c r="T352" s="18"/>
      <c r="U352" s="18"/>
      <c r="V352" s="18"/>
      <c r="W352" s="18"/>
    </row>
    <row r="353" spans="1:23" s="3" customFormat="1" ht="13.2" x14ac:dyDescent="0.25">
      <c r="A353" s="1"/>
      <c r="B353" s="8"/>
      <c r="C353" s="1"/>
      <c r="D353" s="1"/>
      <c r="E353" s="1"/>
      <c r="F353" s="1"/>
      <c r="G353" s="1"/>
      <c r="H353" s="1"/>
      <c r="I353" s="1"/>
      <c r="J353" s="1"/>
      <c r="L353" s="18"/>
      <c r="M353" s="18"/>
      <c r="N353" s="18"/>
      <c r="T353" s="18"/>
      <c r="U353" s="18"/>
      <c r="V353" s="18"/>
      <c r="W353" s="18"/>
    </row>
    <row r="354" spans="1:23" s="3" customFormat="1" ht="13.2" x14ac:dyDescent="0.25">
      <c r="A354" s="1"/>
      <c r="B354" s="8"/>
      <c r="C354" s="1"/>
      <c r="D354" s="1"/>
      <c r="E354" s="1"/>
      <c r="F354" s="1"/>
      <c r="G354" s="1"/>
      <c r="H354" s="1"/>
      <c r="I354" s="1"/>
      <c r="J354" s="1"/>
      <c r="L354" s="18"/>
      <c r="M354" s="18"/>
      <c r="N354" s="18"/>
      <c r="T354" s="18"/>
      <c r="U354" s="18"/>
      <c r="V354" s="18"/>
      <c r="W354" s="18"/>
    </row>
    <row r="355" spans="1:23" s="3" customFormat="1" ht="13.2" x14ac:dyDescent="0.25">
      <c r="A355" s="1"/>
      <c r="B355" s="8"/>
      <c r="C355" s="1"/>
      <c r="D355" s="1"/>
      <c r="E355" s="1"/>
      <c r="F355" s="1"/>
      <c r="G355" s="1"/>
      <c r="H355" s="1"/>
      <c r="I355" s="1"/>
      <c r="J355" s="1"/>
      <c r="L355" s="18"/>
      <c r="M355" s="18"/>
      <c r="N355" s="18"/>
      <c r="T355" s="18"/>
      <c r="U355" s="18"/>
      <c r="V355" s="18"/>
      <c r="W355" s="18"/>
    </row>
    <row r="356" spans="1:23" s="3" customFormat="1" ht="13.2" x14ac:dyDescent="0.25">
      <c r="A356" s="1"/>
      <c r="B356" s="8"/>
      <c r="C356" s="1"/>
      <c r="D356" s="1"/>
      <c r="E356" s="1"/>
      <c r="F356" s="1"/>
      <c r="G356" s="1"/>
      <c r="H356" s="1"/>
      <c r="I356" s="1"/>
      <c r="J356" s="1"/>
      <c r="L356" s="18"/>
      <c r="M356" s="18"/>
      <c r="N356" s="18"/>
      <c r="T356" s="18"/>
      <c r="U356" s="18"/>
      <c r="V356" s="18"/>
      <c r="W356" s="18"/>
    </row>
    <row r="357" spans="1:23" s="3" customFormat="1" ht="13.2" x14ac:dyDescent="0.25">
      <c r="A357" s="1"/>
      <c r="B357" s="8"/>
      <c r="C357" s="1"/>
      <c r="D357" s="1"/>
      <c r="E357" s="1"/>
      <c r="F357" s="1"/>
      <c r="G357" s="1"/>
      <c r="H357" s="1"/>
      <c r="I357" s="1"/>
      <c r="J357" s="1"/>
      <c r="L357" s="18"/>
      <c r="M357" s="18"/>
      <c r="N357" s="18"/>
      <c r="T357" s="18"/>
      <c r="U357" s="18"/>
      <c r="V357" s="18"/>
      <c r="W357" s="18"/>
    </row>
    <row r="358" spans="1:23" s="3" customFormat="1" ht="13.2" x14ac:dyDescent="0.25">
      <c r="A358" s="1"/>
      <c r="B358" s="8"/>
      <c r="C358" s="1"/>
      <c r="D358" s="1"/>
      <c r="E358" s="1"/>
      <c r="F358" s="1"/>
      <c r="G358" s="1"/>
      <c r="H358" s="1"/>
      <c r="I358" s="1"/>
      <c r="J358" s="1"/>
      <c r="L358" s="18"/>
      <c r="M358" s="18"/>
      <c r="N358" s="18"/>
      <c r="T358" s="18"/>
      <c r="U358" s="18"/>
      <c r="V358" s="18"/>
      <c r="W358" s="18"/>
    </row>
    <row r="359" spans="1:23" s="3" customFormat="1" ht="13.2" x14ac:dyDescent="0.25">
      <c r="A359" s="1"/>
      <c r="B359" s="8"/>
      <c r="C359" s="1"/>
      <c r="D359" s="1"/>
      <c r="E359" s="1"/>
      <c r="F359" s="1"/>
      <c r="G359" s="1"/>
      <c r="H359" s="1"/>
      <c r="I359" s="1"/>
      <c r="J359" s="1"/>
      <c r="L359" s="18"/>
      <c r="M359" s="18"/>
      <c r="N359" s="18"/>
      <c r="T359" s="18"/>
      <c r="U359" s="18"/>
      <c r="V359" s="18"/>
      <c r="W359" s="18"/>
    </row>
    <row r="360" spans="1:23" s="3" customFormat="1" ht="13.2" x14ac:dyDescent="0.25">
      <c r="A360" s="1"/>
      <c r="B360" s="8"/>
      <c r="C360" s="1"/>
      <c r="D360" s="1"/>
      <c r="E360" s="1"/>
      <c r="F360" s="1"/>
      <c r="G360" s="1"/>
      <c r="H360" s="1"/>
      <c r="I360" s="1"/>
      <c r="J360" s="1"/>
      <c r="L360" s="18"/>
      <c r="M360" s="18"/>
      <c r="N360" s="18"/>
      <c r="T360" s="18"/>
      <c r="U360" s="18"/>
      <c r="V360" s="18"/>
      <c r="W360" s="18"/>
    </row>
    <row r="361" spans="1:23" s="3" customFormat="1" ht="13.2" x14ac:dyDescent="0.25">
      <c r="A361" s="1"/>
      <c r="B361" s="8"/>
      <c r="C361" s="1"/>
      <c r="D361" s="1"/>
      <c r="E361" s="1"/>
      <c r="F361" s="1"/>
      <c r="G361" s="1"/>
      <c r="H361" s="1"/>
      <c r="I361" s="1"/>
      <c r="J361" s="1"/>
      <c r="L361" s="18"/>
      <c r="M361" s="18"/>
      <c r="N361" s="18"/>
      <c r="T361" s="18"/>
      <c r="U361" s="18"/>
      <c r="V361" s="18"/>
      <c r="W361" s="18"/>
    </row>
    <row r="362" spans="1:23" s="3" customFormat="1" ht="13.2" x14ac:dyDescent="0.25">
      <c r="A362" s="1"/>
      <c r="B362" s="8"/>
      <c r="C362" s="1"/>
      <c r="D362" s="1"/>
      <c r="E362" s="1"/>
      <c r="F362" s="1"/>
      <c r="G362" s="1"/>
      <c r="H362" s="1"/>
      <c r="I362" s="1"/>
      <c r="J362" s="1"/>
      <c r="L362" s="18"/>
      <c r="M362" s="18"/>
      <c r="N362" s="18"/>
      <c r="T362" s="18"/>
      <c r="U362" s="18"/>
      <c r="V362" s="18"/>
      <c r="W362" s="18"/>
    </row>
    <row r="363" spans="1:23" s="3" customFormat="1" ht="13.2" x14ac:dyDescent="0.25">
      <c r="A363" s="1"/>
      <c r="B363" s="8"/>
      <c r="C363" s="1"/>
      <c r="D363" s="1"/>
      <c r="E363" s="1"/>
      <c r="F363" s="1"/>
      <c r="G363" s="1"/>
      <c r="H363" s="1"/>
      <c r="I363" s="1"/>
      <c r="J363" s="1"/>
      <c r="L363" s="18"/>
      <c r="M363" s="18"/>
      <c r="N363" s="18"/>
      <c r="T363" s="18"/>
      <c r="U363" s="18"/>
      <c r="V363" s="18"/>
      <c r="W363" s="18"/>
    </row>
    <row r="364" spans="1:23" s="3" customFormat="1" ht="13.2" x14ac:dyDescent="0.25">
      <c r="A364" s="1"/>
      <c r="B364" s="8"/>
      <c r="C364" s="1"/>
      <c r="D364" s="1"/>
      <c r="E364" s="1"/>
      <c r="F364" s="1"/>
      <c r="G364" s="1"/>
      <c r="H364" s="1"/>
      <c r="I364" s="1"/>
      <c r="J364" s="1"/>
      <c r="L364" s="18"/>
      <c r="M364" s="18"/>
      <c r="N364" s="18"/>
      <c r="T364" s="18"/>
      <c r="U364" s="18"/>
      <c r="V364" s="18"/>
      <c r="W364" s="18"/>
    </row>
    <row r="365" spans="1:23" s="3" customFormat="1" ht="13.2" x14ac:dyDescent="0.25">
      <c r="A365" s="1"/>
      <c r="B365" s="8"/>
      <c r="C365" s="1"/>
      <c r="D365" s="1"/>
      <c r="E365" s="1"/>
      <c r="F365" s="1"/>
      <c r="G365" s="1"/>
      <c r="H365" s="1"/>
      <c r="I365" s="1"/>
      <c r="J365" s="1"/>
      <c r="L365" s="18"/>
      <c r="M365" s="18"/>
      <c r="N365" s="18"/>
      <c r="T365" s="18"/>
      <c r="U365" s="18"/>
      <c r="V365" s="18"/>
      <c r="W365" s="18"/>
    </row>
    <row r="366" spans="1:23" s="3" customFormat="1" ht="13.2" x14ac:dyDescent="0.25">
      <c r="A366" s="1"/>
      <c r="B366" s="8"/>
      <c r="C366" s="1"/>
      <c r="D366" s="1"/>
      <c r="E366" s="1"/>
      <c r="F366" s="1"/>
      <c r="G366" s="1"/>
      <c r="H366" s="1"/>
      <c r="I366" s="1"/>
      <c r="J366" s="1"/>
      <c r="L366" s="18"/>
      <c r="M366" s="18"/>
      <c r="N366" s="18"/>
      <c r="T366" s="18"/>
      <c r="U366" s="18"/>
      <c r="V366" s="18"/>
      <c r="W366" s="18"/>
    </row>
    <row r="367" spans="1:23" s="3" customFormat="1" ht="13.2" x14ac:dyDescent="0.25">
      <c r="A367" s="1"/>
      <c r="B367" s="8"/>
      <c r="C367" s="1"/>
      <c r="D367" s="1"/>
      <c r="E367" s="1"/>
      <c r="F367" s="1"/>
      <c r="G367" s="1"/>
      <c r="H367" s="1"/>
      <c r="I367" s="1"/>
      <c r="J367" s="1"/>
      <c r="L367" s="18"/>
      <c r="M367" s="18"/>
      <c r="N367" s="18"/>
      <c r="T367" s="18"/>
      <c r="U367" s="18"/>
      <c r="V367" s="18"/>
      <c r="W367" s="18"/>
    </row>
    <row r="368" spans="1:23" s="3" customFormat="1" ht="13.2" x14ac:dyDescent="0.25">
      <c r="A368" s="1"/>
      <c r="B368" s="8"/>
      <c r="C368" s="1"/>
      <c r="D368" s="1"/>
      <c r="E368" s="1"/>
      <c r="F368" s="1"/>
      <c r="G368" s="1"/>
      <c r="H368" s="1"/>
      <c r="I368" s="1"/>
      <c r="J368" s="1"/>
      <c r="L368" s="18"/>
      <c r="M368" s="18"/>
      <c r="N368" s="18"/>
      <c r="T368" s="18"/>
      <c r="U368" s="18"/>
      <c r="V368" s="18"/>
      <c r="W368" s="18"/>
    </row>
    <row r="369" spans="1:23" s="3" customFormat="1" ht="13.2" x14ac:dyDescent="0.25">
      <c r="A369" s="1"/>
      <c r="B369" s="8"/>
      <c r="C369" s="1"/>
      <c r="D369" s="1"/>
      <c r="E369" s="1"/>
      <c r="F369" s="1"/>
      <c r="G369" s="1"/>
      <c r="H369" s="1"/>
      <c r="I369" s="1"/>
      <c r="J369" s="1"/>
      <c r="L369" s="18"/>
      <c r="M369" s="18"/>
      <c r="N369" s="18"/>
      <c r="T369" s="18"/>
      <c r="U369" s="18"/>
      <c r="V369" s="18"/>
      <c r="W369" s="18"/>
    </row>
    <row r="370" spans="1:23" s="3" customFormat="1" ht="13.2" x14ac:dyDescent="0.25">
      <c r="A370" s="1"/>
      <c r="B370" s="8"/>
      <c r="C370" s="1"/>
      <c r="D370" s="1"/>
      <c r="E370" s="1"/>
      <c r="F370" s="1"/>
      <c r="G370" s="1"/>
      <c r="H370" s="1"/>
      <c r="I370" s="1"/>
      <c r="J370" s="1"/>
      <c r="L370" s="18"/>
      <c r="M370" s="18"/>
      <c r="N370" s="18"/>
      <c r="T370" s="18"/>
      <c r="U370" s="18"/>
      <c r="V370" s="18"/>
      <c r="W370" s="18"/>
    </row>
    <row r="371" spans="1:23" s="3" customFormat="1" ht="13.2" x14ac:dyDescent="0.25">
      <c r="A371" s="1"/>
      <c r="B371" s="8"/>
      <c r="C371" s="1"/>
      <c r="D371" s="1"/>
      <c r="E371" s="1"/>
      <c r="F371" s="1"/>
      <c r="G371" s="1"/>
      <c r="H371" s="1"/>
      <c r="I371" s="1"/>
      <c r="J371" s="1"/>
      <c r="L371" s="18"/>
      <c r="M371" s="18"/>
      <c r="N371" s="18"/>
      <c r="T371" s="18"/>
      <c r="U371" s="18"/>
      <c r="V371" s="18"/>
      <c r="W371" s="18"/>
    </row>
    <row r="372" spans="1:23" s="3" customFormat="1" ht="13.2" x14ac:dyDescent="0.25">
      <c r="A372" s="1"/>
      <c r="B372" s="8"/>
      <c r="C372" s="1"/>
      <c r="D372" s="1"/>
      <c r="E372" s="1"/>
      <c r="F372" s="1"/>
      <c r="G372" s="1"/>
      <c r="H372" s="1"/>
      <c r="I372" s="1"/>
      <c r="J372" s="1"/>
      <c r="L372" s="18"/>
      <c r="M372" s="18"/>
      <c r="N372" s="18"/>
      <c r="T372" s="18"/>
      <c r="U372" s="18"/>
      <c r="V372" s="18"/>
      <c r="W372" s="18"/>
    </row>
    <row r="373" spans="1:23" s="3" customFormat="1" ht="13.2" x14ac:dyDescent="0.25">
      <c r="A373" s="1"/>
      <c r="B373" s="8"/>
      <c r="C373" s="1"/>
      <c r="D373" s="1"/>
      <c r="E373" s="1"/>
      <c r="F373" s="1"/>
      <c r="G373" s="1"/>
      <c r="H373" s="1"/>
      <c r="I373" s="1"/>
      <c r="J373" s="1"/>
      <c r="L373" s="18"/>
      <c r="M373" s="18"/>
      <c r="N373" s="18"/>
      <c r="T373" s="18"/>
      <c r="U373" s="18"/>
      <c r="V373" s="18"/>
      <c r="W373" s="18"/>
    </row>
    <row r="374" spans="1:23" s="3" customFormat="1" ht="13.2" x14ac:dyDescent="0.25">
      <c r="A374" s="1"/>
      <c r="B374" s="8"/>
      <c r="C374" s="1"/>
      <c r="D374" s="1"/>
      <c r="E374" s="1"/>
      <c r="F374" s="1"/>
      <c r="G374" s="1"/>
      <c r="H374" s="1"/>
      <c r="I374" s="1"/>
      <c r="J374" s="1"/>
      <c r="L374" s="18"/>
      <c r="M374" s="18"/>
      <c r="N374" s="18"/>
      <c r="T374" s="18"/>
      <c r="U374" s="18"/>
      <c r="V374" s="18"/>
      <c r="W374" s="18"/>
    </row>
    <row r="375" spans="1:23" s="3" customFormat="1" ht="13.2" x14ac:dyDescent="0.25">
      <c r="A375" s="1"/>
      <c r="B375" s="8"/>
      <c r="C375" s="1"/>
      <c r="D375" s="1"/>
      <c r="E375" s="1"/>
      <c r="F375" s="1"/>
      <c r="G375" s="1"/>
      <c r="H375" s="1"/>
      <c r="I375" s="1"/>
      <c r="J375" s="1"/>
      <c r="L375" s="18"/>
      <c r="M375" s="18"/>
      <c r="N375" s="18"/>
      <c r="T375" s="18"/>
      <c r="U375" s="18"/>
      <c r="V375" s="18"/>
      <c r="W375" s="18"/>
    </row>
    <row r="376" spans="1:23" s="3" customFormat="1" ht="13.2" x14ac:dyDescent="0.25">
      <c r="A376" s="1"/>
      <c r="B376" s="8"/>
      <c r="C376" s="1"/>
      <c r="D376" s="1"/>
      <c r="E376" s="1"/>
      <c r="F376" s="1"/>
      <c r="G376" s="1"/>
      <c r="H376" s="1"/>
      <c r="I376" s="1"/>
      <c r="J376" s="1"/>
      <c r="L376" s="18"/>
      <c r="M376" s="18"/>
      <c r="N376" s="18"/>
      <c r="T376" s="18"/>
      <c r="U376" s="18"/>
      <c r="V376" s="18"/>
      <c r="W376" s="18"/>
    </row>
    <row r="377" spans="1:23" s="3" customFormat="1" ht="13.2" x14ac:dyDescent="0.25">
      <c r="A377" s="1"/>
      <c r="B377" s="8"/>
      <c r="C377" s="1"/>
      <c r="D377" s="1"/>
      <c r="E377" s="1"/>
      <c r="F377" s="1"/>
      <c r="G377" s="1"/>
      <c r="H377" s="1"/>
      <c r="I377" s="1"/>
      <c r="J377" s="1"/>
      <c r="L377" s="18"/>
      <c r="M377" s="18"/>
      <c r="N377" s="18"/>
      <c r="T377" s="18"/>
      <c r="U377" s="18"/>
      <c r="V377" s="18"/>
      <c r="W377" s="18"/>
    </row>
    <row r="378" spans="1:23" s="3" customFormat="1" ht="13.2" x14ac:dyDescent="0.25">
      <c r="A378" s="1"/>
      <c r="B378" s="8"/>
      <c r="C378" s="1"/>
      <c r="D378" s="1"/>
      <c r="E378" s="1"/>
      <c r="F378" s="1"/>
      <c r="G378" s="1"/>
      <c r="H378" s="1"/>
      <c r="I378" s="1"/>
      <c r="J378" s="1"/>
      <c r="L378" s="18"/>
      <c r="M378" s="18"/>
      <c r="N378" s="18"/>
      <c r="T378" s="18"/>
      <c r="U378" s="18"/>
      <c r="V378" s="18"/>
      <c r="W378" s="18"/>
    </row>
    <row r="379" spans="1:23" s="3" customFormat="1" ht="13.2" x14ac:dyDescent="0.25">
      <c r="A379" s="1"/>
      <c r="B379" s="8"/>
      <c r="C379" s="1"/>
      <c r="D379" s="1"/>
      <c r="E379" s="1"/>
      <c r="F379" s="1"/>
      <c r="G379" s="1"/>
      <c r="H379" s="1"/>
      <c r="I379" s="1"/>
      <c r="J379" s="1"/>
      <c r="L379" s="18"/>
      <c r="M379" s="18"/>
      <c r="N379" s="18"/>
      <c r="T379" s="18"/>
      <c r="U379" s="18"/>
      <c r="V379" s="18"/>
      <c r="W379" s="18"/>
    </row>
    <row r="380" spans="1:23" s="3" customFormat="1" ht="13.2" x14ac:dyDescent="0.25">
      <c r="A380" s="1"/>
      <c r="B380" s="8"/>
      <c r="C380" s="1"/>
      <c r="D380" s="1"/>
      <c r="E380" s="1"/>
      <c r="F380" s="1"/>
      <c r="G380" s="1"/>
      <c r="H380" s="1"/>
      <c r="I380" s="1"/>
      <c r="J380" s="1"/>
      <c r="L380" s="18"/>
      <c r="M380" s="18"/>
      <c r="N380" s="18"/>
      <c r="T380" s="18"/>
      <c r="U380" s="18"/>
      <c r="V380" s="18"/>
      <c r="W380" s="18"/>
    </row>
    <row r="381" spans="1:23" s="3" customFormat="1" ht="13.2" x14ac:dyDescent="0.25">
      <c r="A381" s="1"/>
      <c r="B381" s="8"/>
      <c r="C381" s="1"/>
      <c r="D381" s="1"/>
      <c r="E381" s="1"/>
      <c r="F381" s="1"/>
      <c r="G381" s="1"/>
      <c r="H381" s="1"/>
      <c r="I381" s="1"/>
      <c r="J381" s="1"/>
      <c r="L381" s="18"/>
      <c r="M381" s="18"/>
      <c r="N381" s="18"/>
      <c r="T381" s="18"/>
      <c r="U381" s="18"/>
      <c r="V381" s="18"/>
      <c r="W381" s="18"/>
    </row>
    <row r="382" spans="1:23" s="3" customFormat="1" ht="13.2" x14ac:dyDescent="0.25">
      <c r="A382" s="1"/>
      <c r="B382" s="8"/>
      <c r="C382" s="1"/>
      <c r="D382" s="1"/>
      <c r="E382" s="1"/>
      <c r="F382" s="1"/>
      <c r="G382" s="1"/>
      <c r="H382" s="1"/>
      <c r="I382" s="1"/>
      <c r="J382" s="1"/>
      <c r="L382" s="18"/>
      <c r="M382" s="18"/>
      <c r="N382" s="18"/>
      <c r="T382" s="18"/>
      <c r="U382" s="18"/>
      <c r="V382" s="18"/>
      <c r="W382" s="18"/>
    </row>
    <row r="383" spans="1:23" s="3" customFormat="1" ht="13.2" x14ac:dyDescent="0.25">
      <c r="A383" s="1"/>
      <c r="B383" s="8"/>
      <c r="C383" s="1"/>
      <c r="D383" s="1"/>
      <c r="E383" s="1"/>
      <c r="F383" s="1"/>
      <c r="G383" s="1"/>
      <c r="H383" s="1"/>
      <c r="I383" s="1"/>
      <c r="J383" s="1"/>
      <c r="L383" s="18"/>
      <c r="M383" s="18"/>
      <c r="N383" s="18"/>
      <c r="T383" s="18"/>
      <c r="U383" s="18"/>
      <c r="V383" s="18"/>
      <c r="W383" s="18"/>
    </row>
    <row r="384" spans="1:23" s="3" customFormat="1" ht="13.2" x14ac:dyDescent="0.25">
      <c r="A384" s="1"/>
      <c r="B384" s="8"/>
      <c r="C384" s="1"/>
      <c r="D384" s="1"/>
      <c r="E384" s="1"/>
      <c r="F384" s="1"/>
      <c r="G384" s="1"/>
      <c r="H384" s="1"/>
      <c r="I384" s="1"/>
      <c r="J384" s="1"/>
      <c r="L384" s="18"/>
      <c r="M384" s="18"/>
      <c r="N384" s="18"/>
      <c r="T384" s="18"/>
      <c r="U384" s="18"/>
      <c r="V384" s="18"/>
      <c r="W384" s="18"/>
    </row>
    <row r="385" spans="1:23" s="3" customFormat="1" ht="13.2" x14ac:dyDescent="0.25">
      <c r="A385" s="1"/>
      <c r="B385" s="8"/>
      <c r="C385" s="1"/>
      <c r="D385" s="1"/>
      <c r="E385" s="1"/>
      <c r="F385" s="1"/>
      <c r="G385" s="1"/>
      <c r="H385" s="1"/>
      <c r="I385" s="1"/>
      <c r="J385" s="1"/>
      <c r="L385" s="18"/>
      <c r="M385" s="18"/>
      <c r="N385" s="18"/>
      <c r="T385" s="18"/>
      <c r="U385" s="18"/>
      <c r="V385" s="18"/>
      <c r="W385" s="18"/>
    </row>
    <row r="386" spans="1:23" s="3" customFormat="1" ht="13.2" x14ac:dyDescent="0.25">
      <c r="A386" s="1"/>
      <c r="B386" s="8"/>
      <c r="C386" s="1"/>
      <c r="D386" s="1"/>
      <c r="E386" s="1"/>
      <c r="F386" s="1"/>
      <c r="G386" s="1"/>
      <c r="H386" s="1"/>
      <c r="I386" s="1"/>
      <c r="J386" s="1"/>
      <c r="L386" s="18"/>
      <c r="M386" s="18"/>
      <c r="N386" s="18"/>
      <c r="T386" s="18"/>
      <c r="U386" s="18"/>
      <c r="V386" s="18"/>
      <c r="W386" s="18"/>
    </row>
    <row r="387" spans="1:23" s="3" customFormat="1" ht="13.2" x14ac:dyDescent="0.25">
      <c r="A387" s="1"/>
      <c r="B387" s="8"/>
      <c r="C387" s="1"/>
      <c r="D387" s="1"/>
      <c r="E387" s="1"/>
      <c r="F387" s="1"/>
      <c r="G387" s="1"/>
      <c r="H387" s="1"/>
      <c r="I387" s="1"/>
      <c r="J387" s="1"/>
      <c r="L387" s="18"/>
      <c r="M387" s="18"/>
      <c r="N387" s="18"/>
      <c r="T387" s="18"/>
      <c r="U387" s="18"/>
      <c r="V387" s="18"/>
      <c r="W387" s="18"/>
    </row>
    <row r="388" spans="1:23" s="3" customFormat="1" ht="13.2" x14ac:dyDescent="0.25">
      <c r="A388" s="1"/>
      <c r="B388" s="8"/>
      <c r="C388" s="1"/>
      <c r="D388" s="1"/>
      <c r="E388" s="1"/>
      <c r="F388" s="1"/>
      <c r="G388" s="1"/>
      <c r="H388" s="1"/>
      <c r="I388" s="1"/>
      <c r="J388" s="1"/>
      <c r="L388" s="18"/>
      <c r="M388" s="18"/>
      <c r="N388" s="18"/>
      <c r="T388" s="18"/>
      <c r="U388" s="18"/>
      <c r="V388" s="18"/>
      <c r="W388" s="18"/>
    </row>
    <row r="389" spans="1:23" s="3" customFormat="1" ht="13.2" x14ac:dyDescent="0.25">
      <c r="A389" s="1"/>
      <c r="B389" s="8"/>
      <c r="C389" s="1"/>
      <c r="D389" s="1"/>
      <c r="E389" s="1"/>
      <c r="F389" s="1"/>
      <c r="G389" s="1"/>
      <c r="H389" s="1"/>
      <c r="I389" s="1"/>
      <c r="J389" s="1"/>
      <c r="L389" s="18"/>
      <c r="M389" s="18"/>
      <c r="N389" s="18"/>
      <c r="T389" s="18"/>
      <c r="U389" s="18"/>
      <c r="V389" s="18"/>
      <c r="W389" s="18"/>
    </row>
    <row r="390" spans="1:23" s="3" customFormat="1" ht="13.2" x14ac:dyDescent="0.25">
      <c r="A390" s="1"/>
      <c r="B390" s="8"/>
      <c r="C390" s="1"/>
      <c r="D390" s="1"/>
      <c r="E390" s="1"/>
      <c r="F390" s="1"/>
      <c r="G390" s="1"/>
      <c r="H390" s="1"/>
      <c r="I390" s="1"/>
      <c r="J390" s="1"/>
      <c r="L390" s="18"/>
      <c r="M390" s="18"/>
      <c r="N390" s="18"/>
      <c r="T390" s="18"/>
      <c r="U390" s="18"/>
      <c r="V390" s="18"/>
      <c r="W390" s="18"/>
    </row>
    <row r="391" spans="1:23" s="3" customFormat="1" ht="13.2" x14ac:dyDescent="0.25">
      <c r="A391" s="1"/>
      <c r="B391" s="8"/>
      <c r="C391" s="1"/>
      <c r="D391" s="1"/>
      <c r="E391" s="1"/>
      <c r="F391" s="1"/>
      <c r="G391" s="1"/>
      <c r="H391" s="1"/>
      <c r="I391" s="1"/>
      <c r="J391" s="1"/>
      <c r="L391" s="18"/>
      <c r="M391" s="18"/>
      <c r="N391" s="18"/>
      <c r="T391" s="18"/>
      <c r="U391" s="18"/>
      <c r="V391" s="18"/>
      <c r="W391" s="18"/>
    </row>
    <row r="392" spans="1:23" s="3" customFormat="1" ht="13.2" x14ac:dyDescent="0.25">
      <c r="A392" s="1"/>
      <c r="B392" s="8"/>
      <c r="C392" s="1"/>
      <c r="D392" s="1"/>
      <c r="E392" s="1"/>
      <c r="F392" s="1"/>
      <c r="G392" s="1"/>
      <c r="H392" s="1"/>
      <c r="I392" s="1"/>
      <c r="J392" s="1"/>
      <c r="L392" s="18"/>
      <c r="M392" s="18"/>
      <c r="N392" s="18"/>
      <c r="T392" s="18"/>
      <c r="U392" s="18"/>
      <c r="V392" s="18"/>
      <c r="W392" s="18"/>
    </row>
    <row r="393" spans="1:23" s="3" customFormat="1" ht="13.2" x14ac:dyDescent="0.25">
      <c r="A393" s="1"/>
      <c r="B393" s="8"/>
      <c r="C393" s="1"/>
      <c r="D393" s="1"/>
      <c r="E393" s="1"/>
      <c r="F393" s="1"/>
      <c r="G393" s="1"/>
      <c r="H393" s="1"/>
      <c r="I393" s="1"/>
      <c r="J393" s="1"/>
      <c r="L393" s="18"/>
      <c r="M393" s="18"/>
      <c r="N393" s="18"/>
      <c r="T393" s="18"/>
      <c r="U393" s="18"/>
      <c r="V393" s="18"/>
      <c r="W393" s="18"/>
    </row>
    <row r="394" spans="1:23" s="3" customFormat="1" ht="13.2" x14ac:dyDescent="0.25">
      <c r="A394" s="1"/>
      <c r="B394" s="8"/>
      <c r="C394" s="1"/>
      <c r="D394" s="1"/>
      <c r="E394" s="1"/>
      <c r="F394" s="1"/>
      <c r="G394" s="1"/>
      <c r="H394" s="1"/>
      <c r="I394" s="1"/>
      <c r="J394" s="1"/>
      <c r="L394" s="18"/>
      <c r="M394" s="18"/>
      <c r="N394" s="18"/>
      <c r="T394" s="18"/>
      <c r="U394" s="18"/>
      <c r="V394" s="18"/>
      <c r="W394" s="18"/>
    </row>
    <row r="395" spans="1:23" s="3" customFormat="1" ht="13.2" x14ac:dyDescent="0.25">
      <c r="A395" s="1"/>
      <c r="B395" s="8"/>
      <c r="C395" s="1"/>
      <c r="D395" s="1"/>
      <c r="E395" s="1"/>
      <c r="F395" s="1"/>
      <c r="G395" s="1"/>
      <c r="H395" s="1"/>
      <c r="I395" s="1"/>
      <c r="J395" s="1"/>
      <c r="L395" s="18"/>
      <c r="M395" s="18"/>
      <c r="N395" s="18"/>
      <c r="T395" s="18"/>
      <c r="U395" s="18"/>
      <c r="V395" s="18"/>
      <c r="W395" s="18"/>
    </row>
    <row r="396" spans="1:23" s="3" customFormat="1" ht="13.2" x14ac:dyDescent="0.25">
      <c r="A396" s="1"/>
      <c r="B396" s="8"/>
      <c r="C396" s="1"/>
      <c r="D396" s="1"/>
      <c r="E396" s="1"/>
      <c r="F396" s="1"/>
      <c r="G396" s="1"/>
      <c r="H396" s="1"/>
      <c r="I396" s="1"/>
      <c r="J396" s="1"/>
      <c r="L396" s="18"/>
      <c r="M396" s="18"/>
      <c r="N396" s="18"/>
      <c r="T396" s="18"/>
      <c r="U396" s="18"/>
      <c r="V396" s="18"/>
      <c r="W396" s="18"/>
    </row>
    <row r="397" spans="1:23" s="3" customFormat="1" ht="13.2" x14ac:dyDescent="0.25">
      <c r="A397" s="1"/>
      <c r="B397" s="8"/>
      <c r="C397" s="1"/>
      <c r="D397" s="1"/>
      <c r="E397" s="1"/>
      <c r="F397" s="1"/>
      <c r="G397" s="1"/>
      <c r="H397" s="1"/>
      <c r="I397" s="1"/>
      <c r="J397" s="1"/>
      <c r="L397" s="18"/>
      <c r="M397" s="18"/>
      <c r="N397" s="18"/>
      <c r="T397" s="18"/>
      <c r="U397" s="18"/>
      <c r="V397" s="18"/>
      <c r="W397" s="18"/>
    </row>
    <row r="398" spans="1:23" s="3" customFormat="1" ht="13.2" x14ac:dyDescent="0.25">
      <c r="A398" s="1"/>
      <c r="B398" s="8"/>
      <c r="C398" s="1"/>
      <c r="D398" s="1"/>
      <c r="E398" s="1"/>
      <c r="F398" s="1"/>
      <c r="G398" s="1"/>
      <c r="H398" s="1"/>
      <c r="I398" s="1"/>
      <c r="J398" s="1"/>
      <c r="L398" s="18"/>
      <c r="M398" s="18"/>
      <c r="N398" s="18"/>
      <c r="T398" s="18"/>
      <c r="U398" s="18"/>
      <c r="V398" s="18"/>
      <c r="W398" s="18"/>
    </row>
    <row r="399" spans="1:23" s="3" customFormat="1" ht="13.2" x14ac:dyDescent="0.25">
      <c r="A399" s="1"/>
      <c r="B399" s="8"/>
      <c r="C399" s="1"/>
      <c r="D399" s="1"/>
      <c r="E399" s="1"/>
      <c r="F399" s="1"/>
      <c r="G399" s="1"/>
      <c r="H399" s="1"/>
      <c r="I399" s="1"/>
      <c r="J399" s="1"/>
      <c r="L399" s="18"/>
      <c r="M399" s="18"/>
      <c r="N399" s="18"/>
      <c r="T399" s="18"/>
      <c r="U399" s="18"/>
      <c r="V399" s="18"/>
      <c r="W399" s="18"/>
    </row>
    <row r="400" spans="1:23" s="3" customFormat="1" ht="13.2" x14ac:dyDescent="0.25">
      <c r="A400" s="1"/>
      <c r="B400" s="8"/>
      <c r="C400" s="1"/>
      <c r="D400" s="1"/>
      <c r="E400" s="1"/>
      <c r="F400" s="1"/>
      <c r="G400" s="1"/>
      <c r="H400" s="1"/>
      <c r="I400" s="1"/>
      <c r="J400" s="1"/>
      <c r="L400" s="18"/>
      <c r="M400" s="18"/>
      <c r="N400" s="18"/>
      <c r="T400" s="18"/>
      <c r="U400" s="18"/>
      <c r="V400" s="18"/>
      <c r="W400" s="18"/>
    </row>
    <row r="401" spans="1:23" s="3" customFormat="1" ht="13.2" x14ac:dyDescent="0.25">
      <c r="A401" s="1"/>
      <c r="B401" s="8"/>
      <c r="C401" s="1"/>
      <c r="D401" s="1"/>
      <c r="E401" s="1"/>
      <c r="F401" s="1"/>
      <c r="G401" s="1"/>
      <c r="H401" s="1"/>
      <c r="I401" s="1"/>
      <c r="J401" s="1"/>
      <c r="L401" s="18"/>
      <c r="M401" s="18"/>
      <c r="N401" s="18"/>
      <c r="T401" s="18"/>
      <c r="U401" s="18"/>
      <c r="V401" s="18"/>
      <c r="W401" s="18"/>
    </row>
    <row r="402" spans="1:23" s="3" customFormat="1" ht="13.2" x14ac:dyDescent="0.25">
      <c r="A402" s="1"/>
      <c r="B402" s="8"/>
      <c r="C402" s="1"/>
      <c r="D402" s="1"/>
      <c r="E402" s="1"/>
      <c r="F402" s="1"/>
      <c r="G402" s="1"/>
      <c r="H402" s="1"/>
      <c r="I402" s="1"/>
      <c r="J402" s="1"/>
      <c r="L402" s="18"/>
      <c r="M402" s="18"/>
      <c r="N402" s="18"/>
      <c r="T402" s="18"/>
      <c r="U402" s="18"/>
      <c r="V402" s="18"/>
      <c r="W402" s="18"/>
    </row>
    <row r="403" spans="1:23" s="3" customFormat="1" ht="13.2" x14ac:dyDescent="0.25">
      <c r="A403" s="1"/>
      <c r="B403" s="8"/>
      <c r="C403" s="1"/>
      <c r="D403" s="1"/>
      <c r="E403" s="1"/>
      <c r="F403" s="1"/>
      <c r="G403" s="1"/>
      <c r="H403" s="1"/>
      <c r="I403" s="1"/>
      <c r="J403" s="1"/>
      <c r="L403" s="18"/>
      <c r="M403" s="18"/>
      <c r="N403" s="18"/>
      <c r="T403" s="18"/>
      <c r="U403" s="18"/>
      <c r="V403" s="18"/>
      <c r="W403" s="18"/>
    </row>
    <row r="404" spans="1:23" s="3" customFormat="1" ht="13.2" x14ac:dyDescent="0.25">
      <c r="A404" s="1"/>
      <c r="B404" s="8"/>
      <c r="C404" s="1"/>
      <c r="D404" s="1"/>
      <c r="E404" s="1"/>
      <c r="F404" s="1"/>
      <c r="G404" s="1"/>
      <c r="H404" s="1"/>
      <c r="I404" s="1"/>
      <c r="J404" s="1"/>
      <c r="L404" s="18"/>
      <c r="M404" s="18"/>
      <c r="N404" s="18"/>
      <c r="T404" s="18"/>
      <c r="U404" s="18"/>
      <c r="V404" s="18"/>
      <c r="W404" s="18"/>
    </row>
    <row r="405" spans="1:23" s="3" customFormat="1" ht="13.2" x14ac:dyDescent="0.25">
      <c r="A405" s="1"/>
      <c r="B405" s="8"/>
      <c r="C405" s="1"/>
      <c r="D405" s="1"/>
      <c r="E405" s="1"/>
      <c r="F405" s="1"/>
      <c r="G405" s="1"/>
      <c r="H405" s="1"/>
      <c r="I405" s="1"/>
      <c r="J405" s="1"/>
      <c r="L405" s="18"/>
      <c r="M405" s="18"/>
      <c r="N405" s="18"/>
      <c r="T405" s="18"/>
      <c r="U405" s="18"/>
      <c r="V405" s="18"/>
      <c r="W405" s="18"/>
    </row>
    <row r="406" spans="1:23" s="3" customFormat="1" ht="13.2" x14ac:dyDescent="0.25">
      <c r="A406" s="1"/>
      <c r="B406" s="8"/>
      <c r="C406" s="1"/>
      <c r="D406" s="1"/>
      <c r="E406" s="1"/>
      <c r="F406" s="1"/>
      <c r="G406" s="1"/>
      <c r="H406" s="1"/>
      <c r="I406" s="1"/>
      <c r="J406" s="1"/>
      <c r="L406" s="18"/>
      <c r="M406" s="18"/>
      <c r="N406" s="18"/>
      <c r="T406" s="18"/>
      <c r="U406" s="18"/>
      <c r="V406" s="18"/>
      <c r="W406" s="18"/>
    </row>
    <row r="407" spans="1:23" s="3" customFormat="1" ht="13.2" x14ac:dyDescent="0.25">
      <c r="A407" s="1"/>
      <c r="B407" s="8"/>
      <c r="C407" s="1"/>
      <c r="D407" s="1"/>
      <c r="E407" s="1"/>
      <c r="F407" s="1"/>
      <c r="G407" s="1"/>
      <c r="H407" s="1"/>
      <c r="I407" s="1"/>
      <c r="J407" s="1"/>
      <c r="L407" s="18"/>
      <c r="M407" s="18"/>
      <c r="N407" s="18"/>
      <c r="T407" s="18"/>
      <c r="U407" s="18"/>
      <c r="V407" s="18"/>
      <c r="W407" s="18"/>
    </row>
    <row r="408" spans="1:23" s="3" customFormat="1" ht="13.2" x14ac:dyDescent="0.25">
      <c r="A408" s="1"/>
      <c r="B408" s="8"/>
      <c r="C408" s="1"/>
      <c r="D408" s="1"/>
      <c r="E408" s="1"/>
      <c r="F408" s="1"/>
      <c r="G408" s="1"/>
      <c r="H408" s="1"/>
      <c r="I408" s="1"/>
      <c r="J408" s="1"/>
      <c r="L408" s="18"/>
      <c r="M408" s="18"/>
      <c r="N408" s="18"/>
      <c r="T408" s="18"/>
      <c r="U408" s="18"/>
      <c r="V408" s="18"/>
      <c r="W408" s="18"/>
    </row>
    <row r="409" spans="1:23" s="3" customFormat="1" ht="13.2" x14ac:dyDescent="0.25">
      <c r="A409" s="1"/>
      <c r="B409" s="8"/>
      <c r="C409" s="1"/>
      <c r="D409" s="1"/>
      <c r="E409" s="1"/>
      <c r="F409" s="1"/>
      <c r="G409" s="1"/>
      <c r="H409" s="1"/>
      <c r="I409" s="1"/>
      <c r="J409" s="1"/>
      <c r="L409" s="18"/>
      <c r="M409" s="18"/>
      <c r="N409" s="18"/>
      <c r="T409" s="18"/>
      <c r="U409" s="18"/>
      <c r="V409" s="18"/>
      <c r="W409" s="18"/>
    </row>
    <row r="410" spans="1:23" s="3" customFormat="1" ht="13.2" x14ac:dyDescent="0.25">
      <c r="A410" s="1"/>
      <c r="B410" s="8"/>
      <c r="C410" s="1"/>
      <c r="D410" s="1"/>
      <c r="E410" s="1"/>
      <c r="F410" s="1"/>
      <c r="G410" s="1"/>
      <c r="H410" s="1"/>
      <c r="I410" s="1"/>
      <c r="J410" s="1"/>
      <c r="L410" s="18"/>
      <c r="M410" s="18"/>
      <c r="N410" s="18"/>
      <c r="T410" s="18"/>
      <c r="U410" s="18"/>
      <c r="V410" s="18"/>
      <c r="W410" s="18"/>
    </row>
    <row r="411" spans="1:23" s="3" customFormat="1" ht="13.2" x14ac:dyDescent="0.25">
      <c r="A411" s="1"/>
      <c r="B411" s="8"/>
      <c r="C411" s="1"/>
      <c r="D411" s="1"/>
      <c r="E411" s="1"/>
      <c r="F411" s="1"/>
      <c r="G411" s="1"/>
      <c r="H411" s="1"/>
      <c r="I411" s="1"/>
      <c r="J411" s="1"/>
      <c r="L411" s="18"/>
      <c r="M411" s="18"/>
      <c r="N411" s="18"/>
      <c r="T411" s="18"/>
      <c r="U411" s="18"/>
      <c r="V411" s="18"/>
      <c r="W411" s="18"/>
    </row>
    <row r="412" spans="1:23" s="3" customFormat="1" ht="13.2" x14ac:dyDescent="0.25">
      <c r="A412" s="1"/>
      <c r="B412" s="8"/>
      <c r="C412" s="1"/>
      <c r="D412" s="1"/>
      <c r="E412" s="1"/>
      <c r="F412" s="1"/>
      <c r="G412" s="1"/>
      <c r="H412" s="1"/>
      <c r="I412" s="1"/>
      <c r="J412" s="1"/>
      <c r="L412" s="18"/>
      <c r="M412" s="18"/>
      <c r="N412" s="18"/>
      <c r="T412" s="18"/>
      <c r="U412" s="18"/>
      <c r="V412" s="18"/>
      <c r="W412" s="18"/>
    </row>
    <row r="413" spans="1:23" s="3" customFormat="1" ht="13.2" x14ac:dyDescent="0.25">
      <c r="A413" s="1"/>
      <c r="B413" s="8"/>
      <c r="C413" s="1"/>
      <c r="D413" s="1"/>
      <c r="E413" s="1"/>
      <c r="F413" s="1"/>
      <c r="G413" s="1"/>
      <c r="H413" s="1"/>
      <c r="I413" s="1"/>
      <c r="J413" s="1"/>
      <c r="L413" s="18"/>
      <c r="M413" s="18"/>
      <c r="N413" s="18"/>
      <c r="T413" s="18"/>
      <c r="U413" s="18"/>
      <c r="V413" s="18"/>
      <c r="W413" s="18"/>
    </row>
    <row r="414" spans="1:23" s="3" customFormat="1" ht="13.2" x14ac:dyDescent="0.25">
      <c r="A414" s="1"/>
      <c r="B414" s="8"/>
      <c r="C414" s="1"/>
      <c r="D414" s="1"/>
      <c r="E414" s="1"/>
      <c r="F414" s="1"/>
      <c r="G414" s="1"/>
      <c r="H414" s="1"/>
      <c r="I414" s="1"/>
      <c r="J414" s="1"/>
      <c r="L414" s="18"/>
      <c r="M414" s="18"/>
      <c r="N414" s="18"/>
      <c r="T414" s="18"/>
      <c r="U414" s="18"/>
      <c r="V414" s="18"/>
      <c r="W414" s="18"/>
    </row>
    <row r="415" spans="1:23" s="3" customFormat="1" ht="13.2" x14ac:dyDescent="0.25">
      <c r="A415" s="1"/>
      <c r="B415" s="8"/>
      <c r="C415" s="1"/>
      <c r="D415" s="1"/>
      <c r="E415" s="1"/>
      <c r="F415" s="1"/>
      <c r="G415" s="1"/>
      <c r="H415" s="1"/>
      <c r="I415" s="1"/>
      <c r="J415" s="1"/>
      <c r="L415" s="18"/>
      <c r="M415" s="18"/>
      <c r="N415" s="18"/>
      <c r="T415" s="18"/>
      <c r="U415" s="18"/>
      <c r="V415" s="18"/>
      <c r="W415" s="18"/>
    </row>
    <row r="416" spans="1:23" s="3" customFormat="1" ht="13.2" x14ac:dyDescent="0.25">
      <c r="A416" s="1"/>
      <c r="B416" s="8"/>
      <c r="C416" s="1"/>
      <c r="D416" s="1"/>
      <c r="E416" s="1"/>
      <c r="F416" s="1"/>
      <c r="G416" s="1"/>
      <c r="H416" s="1"/>
      <c r="I416" s="1"/>
      <c r="J416" s="1"/>
      <c r="L416" s="18"/>
      <c r="M416" s="18"/>
      <c r="N416" s="18"/>
      <c r="T416" s="18"/>
      <c r="U416" s="18"/>
      <c r="V416" s="18"/>
      <c r="W416" s="18"/>
    </row>
    <row r="417" spans="1:23" s="3" customFormat="1" ht="13.2" x14ac:dyDescent="0.25">
      <c r="A417" s="1"/>
      <c r="B417" s="8"/>
      <c r="C417" s="1"/>
      <c r="D417" s="1"/>
      <c r="E417" s="1"/>
      <c r="F417" s="1"/>
      <c r="G417" s="1"/>
      <c r="H417" s="1"/>
      <c r="I417" s="1"/>
      <c r="J417" s="1"/>
      <c r="L417" s="18"/>
      <c r="M417" s="18"/>
      <c r="N417" s="18"/>
      <c r="T417" s="18"/>
      <c r="U417" s="18"/>
      <c r="V417" s="18"/>
      <c r="W417" s="18"/>
    </row>
    <row r="418" spans="1:23" s="3" customFormat="1" ht="13.2" x14ac:dyDescent="0.25">
      <c r="A418" s="1"/>
      <c r="B418" s="8"/>
      <c r="C418" s="1"/>
      <c r="D418" s="1"/>
      <c r="E418" s="1"/>
      <c r="F418" s="1"/>
      <c r="G418" s="1"/>
      <c r="H418" s="1"/>
      <c r="I418" s="1"/>
      <c r="J418" s="1"/>
      <c r="L418" s="18"/>
      <c r="M418" s="18"/>
      <c r="N418" s="18"/>
      <c r="T418" s="18"/>
      <c r="U418" s="18"/>
      <c r="V418" s="18"/>
      <c r="W418" s="18"/>
    </row>
    <row r="419" spans="1:23" s="3" customFormat="1" ht="13.2" x14ac:dyDescent="0.25">
      <c r="A419" s="1"/>
      <c r="B419" s="8"/>
      <c r="C419" s="1"/>
      <c r="D419" s="1"/>
      <c r="E419" s="1"/>
      <c r="F419" s="1"/>
      <c r="G419" s="1"/>
      <c r="H419" s="1"/>
      <c r="I419" s="1"/>
      <c r="J419" s="1"/>
      <c r="L419" s="18"/>
      <c r="M419" s="18"/>
      <c r="N419" s="18"/>
      <c r="T419" s="18"/>
      <c r="U419" s="18"/>
      <c r="V419" s="18"/>
      <c r="W419" s="18"/>
    </row>
    <row r="420" spans="1:23" s="3" customFormat="1" ht="13.2" x14ac:dyDescent="0.25">
      <c r="A420" s="1"/>
      <c r="B420" s="8"/>
      <c r="C420" s="1"/>
      <c r="D420" s="1"/>
      <c r="E420" s="1"/>
      <c r="F420" s="1"/>
      <c r="G420" s="1"/>
      <c r="H420" s="1"/>
      <c r="I420" s="1"/>
      <c r="J420" s="1"/>
      <c r="L420" s="18"/>
      <c r="M420" s="18"/>
      <c r="N420" s="18"/>
      <c r="T420" s="18"/>
      <c r="U420" s="18"/>
      <c r="V420" s="18"/>
      <c r="W420" s="18"/>
    </row>
    <row r="421" spans="1:23" s="3" customFormat="1" ht="13.2" x14ac:dyDescent="0.25">
      <c r="A421" s="1"/>
      <c r="B421" s="8"/>
      <c r="C421" s="1"/>
      <c r="D421" s="1"/>
      <c r="E421" s="1"/>
      <c r="F421" s="1"/>
      <c r="G421" s="1"/>
      <c r="H421" s="1"/>
      <c r="I421" s="1"/>
      <c r="J421" s="1"/>
      <c r="L421" s="18"/>
      <c r="M421" s="18"/>
      <c r="N421" s="18"/>
      <c r="T421" s="18"/>
      <c r="U421" s="18"/>
      <c r="V421" s="18"/>
      <c r="W421" s="18"/>
    </row>
    <row r="422" spans="1:23" s="3" customFormat="1" ht="13.2" x14ac:dyDescent="0.25">
      <c r="A422" s="1"/>
      <c r="B422" s="8"/>
      <c r="C422" s="1"/>
      <c r="D422" s="1"/>
      <c r="E422" s="1"/>
      <c r="F422" s="1"/>
      <c r="G422" s="1"/>
      <c r="H422" s="1"/>
      <c r="I422" s="1"/>
      <c r="J422" s="1"/>
      <c r="L422" s="18"/>
      <c r="M422" s="18"/>
      <c r="N422" s="18"/>
      <c r="T422" s="18"/>
      <c r="U422" s="18"/>
      <c r="V422" s="18"/>
      <c r="W422" s="18"/>
    </row>
    <row r="423" spans="1:23" s="3" customFormat="1" ht="13.2" x14ac:dyDescent="0.25">
      <c r="A423" s="1"/>
      <c r="B423" s="8"/>
      <c r="C423" s="1"/>
      <c r="D423" s="1"/>
      <c r="E423" s="1"/>
      <c r="F423" s="1"/>
      <c r="G423" s="1"/>
      <c r="H423" s="1"/>
      <c r="I423" s="1"/>
      <c r="J423" s="1"/>
      <c r="L423" s="18"/>
      <c r="M423" s="18"/>
      <c r="N423" s="18"/>
      <c r="T423" s="18"/>
      <c r="U423" s="18"/>
      <c r="V423" s="18"/>
      <c r="W423" s="18"/>
    </row>
    <row r="424" spans="1:23" s="3" customFormat="1" ht="13.2" x14ac:dyDescent="0.25">
      <c r="A424" s="1"/>
      <c r="B424" s="8"/>
      <c r="C424" s="1"/>
      <c r="D424" s="1"/>
      <c r="E424" s="1"/>
      <c r="F424" s="1"/>
      <c r="G424" s="1"/>
      <c r="H424" s="1"/>
      <c r="I424" s="1"/>
      <c r="J424" s="1"/>
      <c r="L424" s="18"/>
      <c r="M424" s="18"/>
      <c r="N424" s="18"/>
      <c r="T424" s="18"/>
      <c r="U424" s="18"/>
      <c r="V424" s="18"/>
      <c r="W424" s="18"/>
    </row>
    <row r="425" spans="1:23" s="3" customFormat="1" ht="13.2" x14ac:dyDescent="0.25">
      <c r="A425" s="1"/>
      <c r="B425" s="8"/>
      <c r="C425" s="1"/>
      <c r="D425" s="1"/>
      <c r="E425" s="1"/>
      <c r="F425" s="1"/>
      <c r="G425" s="1"/>
      <c r="H425" s="1"/>
      <c r="I425" s="1"/>
      <c r="J425" s="1"/>
      <c r="L425" s="18"/>
      <c r="M425" s="18"/>
      <c r="N425" s="18"/>
      <c r="T425" s="18"/>
      <c r="U425" s="18"/>
      <c r="V425" s="18"/>
      <c r="W425" s="18"/>
    </row>
    <row r="426" spans="1:23" s="3" customFormat="1" ht="13.2" x14ac:dyDescent="0.25">
      <c r="A426" s="1"/>
      <c r="B426" s="8"/>
      <c r="C426" s="1"/>
      <c r="D426" s="1"/>
      <c r="E426" s="1"/>
      <c r="F426" s="1"/>
      <c r="G426" s="1"/>
      <c r="H426" s="1"/>
      <c r="I426" s="1"/>
      <c r="J426" s="1"/>
      <c r="L426" s="18"/>
      <c r="M426" s="18"/>
      <c r="N426" s="18"/>
      <c r="T426" s="18"/>
      <c r="U426" s="18"/>
      <c r="V426" s="18"/>
      <c r="W426" s="18"/>
    </row>
    <row r="427" spans="1:23" s="3" customFormat="1" ht="13.2" x14ac:dyDescent="0.25">
      <c r="A427" s="1"/>
      <c r="B427" s="8"/>
      <c r="C427" s="1"/>
      <c r="D427" s="1"/>
      <c r="E427" s="1"/>
      <c r="F427" s="1"/>
      <c r="G427" s="1"/>
      <c r="H427" s="1"/>
      <c r="I427" s="1"/>
      <c r="J427" s="1"/>
      <c r="L427" s="18"/>
      <c r="M427" s="18"/>
      <c r="N427" s="18"/>
      <c r="T427" s="18"/>
      <c r="U427" s="18"/>
      <c r="V427" s="18"/>
      <c r="W427" s="18"/>
    </row>
    <row r="428" spans="1:23" s="3" customFormat="1" ht="13.2" x14ac:dyDescent="0.25">
      <c r="A428" s="1"/>
      <c r="B428" s="8"/>
      <c r="C428" s="1"/>
      <c r="D428" s="1"/>
      <c r="E428" s="1"/>
      <c r="F428" s="1"/>
      <c r="G428" s="1"/>
      <c r="H428" s="1"/>
      <c r="I428" s="1"/>
      <c r="J428" s="1"/>
      <c r="L428" s="18"/>
      <c r="M428" s="18"/>
      <c r="N428" s="18"/>
      <c r="T428" s="18"/>
      <c r="U428" s="18"/>
      <c r="V428" s="18"/>
      <c r="W428" s="18"/>
    </row>
    <row r="429" spans="1:23" s="3" customFormat="1" ht="13.2" x14ac:dyDescent="0.25">
      <c r="A429" s="1"/>
      <c r="B429" s="8"/>
      <c r="C429" s="1"/>
      <c r="D429" s="1"/>
      <c r="E429" s="1"/>
      <c r="F429" s="1"/>
      <c r="G429" s="1"/>
      <c r="H429" s="1"/>
      <c r="I429" s="1"/>
      <c r="J429" s="1"/>
      <c r="L429" s="18"/>
      <c r="M429" s="18"/>
      <c r="N429" s="18"/>
      <c r="T429" s="18"/>
      <c r="U429" s="18"/>
      <c r="V429" s="18"/>
      <c r="W429" s="18"/>
    </row>
    <row r="430" spans="1:23" s="3" customFormat="1" ht="13.2" x14ac:dyDescent="0.25">
      <c r="A430" s="1"/>
      <c r="B430" s="8"/>
      <c r="C430" s="1"/>
      <c r="D430" s="1"/>
      <c r="E430" s="1"/>
      <c r="F430" s="1"/>
      <c r="G430" s="1"/>
      <c r="H430" s="1"/>
      <c r="I430" s="1"/>
      <c r="J430" s="1"/>
      <c r="L430" s="18"/>
      <c r="M430" s="18"/>
      <c r="N430" s="18"/>
      <c r="T430" s="18"/>
      <c r="U430" s="18"/>
      <c r="V430" s="18"/>
      <c r="W430" s="18"/>
    </row>
    <row r="431" spans="1:23" s="3" customFormat="1" ht="13.2" x14ac:dyDescent="0.25">
      <c r="A431" s="1"/>
      <c r="B431" s="8"/>
      <c r="C431" s="1"/>
      <c r="D431" s="1"/>
      <c r="E431" s="1"/>
      <c r="F431" s="1"/>
      <c r="G431" s="1"/>
      <c r="H431" s="1"/>
      <c r="I431" s="1"/>
      <c r="J431" s="1"/>
      <c r="L431" s="18"/>
      <c r="M431" s="18"/>
      <c r="N431" s="18"/>
      <c r="T431" s="18"/>
      <c r="U431" s="18"/>
      <c r="V431" s="18"/>
      <c r="W431" s="18"/>
    </row>
    <row r="432" spans="1:23" s="3" customFormat="1" ht="13.2" x14ac:dyDescent="0.25">
      <c r="A432" s="1"/>
      <c r="B432" s="8"/>
      <c r="C432" s="1"/>
      <c r="D432" s="1"/>
      <c r="E432" s="1"/>
      <c r="F432" s="1"/>
      <c r="G432" s="1"/>
      <c r="H432" s="1"/>
      <c r="I432" s="1"/>
      <c r="J432" s="1"/>
      <c r="L432" s="18"/>
      <c r="M432" s="18"/>
      <c r="N432" s="18"/>
      <c r="T432" s="18"/>
      <c r="U432" s="18"/>
      <c r="V432" s="18"/>
      <c r="W432" s="18"/>
    </row>
    <row r="433" spans="1:23" s="3" customFormat="1" ht="13.2" x14ac:dyDescent="0.25">
      <c r="A433" s="1"/>
      <c r="B433" s="8"/>
      <c r="C433" s="1"/>
      <c r="D433" s="1"/>
      <c r="E433" s="1"/>
      <c r="F433" s="1"/>
      <c r="G433" s="1"/>
      <c r="H433" s="1"/>
      <c r="I433" s="1"/>
      <c r="J433" s="1"/>
      <c r="L433" s="18"/>
      <c r="M433" s="18"/>
      <c r="N433" s="18"/>
      <c r="T433" s="18"/>
      <c r="U433" s="18"/>
      <c r="V433" s="18"/>
      <c r="W433" s="18"/>
    </row>
    <row r="434" spans="1:23" s="3" customFormat="1" ht="13.2" x14ac:dyDescent="0.25">
      <c r="A434" s="1"/>
      <c r="B434" s="8"/>
      <c r="C434" s="1"/>
      <c r="D434" s="1"/>
      <c r="E434" s="1"/>
      <c r="F434" s="1"/>
      <c r="G434" s="1"/>
      <c r="H434" s="1"/>
      <c r="I434" s="1"/>
      <c r="J434" s="1"/>
      <c r="L434" s="18"/>
      <c r="M434" s="18"/>
      <c r="N434" s="18"/>
      <c r="T434" s="18"/>
      <c r="U434" s="18"/>
      <c r="V434" s="18"/>
      <c r="W434" s="18"/>
    </row>
    <row r="435" spans="1:23" s="3" customFormat="1" ht="13.2" x14ac:dyDescent="0.25">
      <c r="A435" s="1"/>
      <c r="B435" s="8"/>
      <c r="C435" s="1"/>
      <c r="D435" s="1"/>
      <c r="E435" s="1"/>
      <c r="F435" s="1"/>
      <c r="G435" s="1"/>
      <c r="H435" s="1"/>
      <c r="I435" s="1"/>
      <c r="J435" s="1"/>
      <c r="L435" s="18"/>
      <c r="M435" s="18"/>
      <c r="N435" s="18"/>
      <c r="T435" s="18"/>
      <c r="U435" s="18"/>
      <c r="V435" s="18"/>
      <c r="W435" s="18"/>
    </row>
    <row r="436" spans="1:23" s="3" customFormat="1" ht="13.2" x14ac:dyDescent="0.25">
      <c r="A436" s="1"/>
      <c r="B436" s="8"/>
      <c r="C436" s="1"/>
      <c r="D436" s="1"/>
      <c r="E436" s="1"/>
      <c r="F436" s="1"/>
      <c r="G436" s="1"/>
      <c r="H436" s="1"/>
      <c r="I436" s="1"/>
      <c r="J436" s="1"/>
      <c r="L436" s="18"/>
      <c r="M436" s="18"/>
      <c r="N436" s="18"/>
      <c r="T436" s="18"/>
      <c r="U436" s="18"/>
      <c r="V436" s="18"/>
      <c r="W436" s="18"/>
    </row>
    <row r="437" spans="1:23" s="3" customFormat="1" ht="13.2" x14ac:dyDescent="0.25">
      <c r="A437" s="1"/>
      <c r="B437" s="8"/>
      <c r="C437" s="1"/>
      <c r="D437" s="1"/>
      <c r="E437" s="1"/>
      <c r="F437" s="1"/>
      <c r="G437" s="1"/>
      <c r="H437" s="1"/>
      <c r="I437" s="1"/>
      <c r="J437" s="1"/>
      <c r="L437" s="18"/>
      <c r="M437" s="18"/>
      <c r="N437" s="18"/>
      <c r="T437" s="18"/>
      <c r="U437" s="18"/>
      <c r="V437" s="18"/>
      <c r="W437" s="18"/>
    </row>
  </sheetData>
  <mergeCells count="17">
    <mergeCell ref="A4:A8"/>
    <mergeCell ref="B5:D5"/>
    <mergeCell ref="G5:I5"/>
    <mergeCell ref="B4:F4"/>
    <mergeCell ref="E5:F5"/>
    <mergeCell ref="I6:I8"/>
    <mergeCell ref="G4:K4"/>
    <mergeCell ref="J5:K5"/>
    <mergeCell ref="K6:K8"/>
    <mergeCell ref="J6:J8"/>
    <mergeCell ref="E6:E8"/>
    <mergeCell ref="F6:F8"/>
    <mergeCell ref="D6:D8"/>
    <mergeCell ref="B6:B8"/>
    <mergeCell ref="C6:C8"/>
    <mergeCell ref="G6:G8"/>
    <mergeCell ref="H6:H8"/>
  </mergeCells>
  <pageMargins left="0.70866141732283472" right="0.70866141732283472" top="1.3779527559055118" bottom="0.78740157480314965" header="0.78740157480314965" footer="0.39370078740157483"/>
  <pageSetup paperSize="9" scale="90" fitToHeight="25" orientation="landscape" r:id="rId1"/>
  <headerFooter>
    <oddHeader>&amp;L&amp;"Tahoma,Tučné"&amp;10Ukazatele rozhodné pro tvorbu finančních normativů a finanční normativy r. 2026
&amp;"Tahoma,Tučná kurzíva"&amp;12Ubytovaní v domově mládeže&amp;R&amp;"Tahoma,Tučné"&amp;10Příloha č. 4</oddHeader>
    <oddFooter>&amp;L
&amp;1#&amp;"Calibri,Obyčejné"&amp;9&amp;K000000 Klasifikace informací: Veřejná&amp;Cstránka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4</vt:lpstr>
      <vt:lpstr>'Příloha č. 4'!Názvy_tisku</vt:lpstr>
      <vt:lpstr>'Příloha č. 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Vráželová Renata</cp:lastModifiedBy>
  <cp:lastPrinted>2026-04-23T10:58:00Z</cp:lastPrinted>
  <dcterms:created xsi:type="dcterms:W3CDTF">2023-12-19T09:46:33Z</dcterms:created>
  <dcterms:modified xsi:type="dcterms:W3CDTF">2026-04-30T04:47:18Z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2024-03-04T13:00:13Z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1480dd51-d997-4ef8-b605-3141d4660fb1</vt:lpwstr>
  </property>
  <property fmtid="{D5CDD505-2E9C-101B-9397-08002B2CF9AE}" pid="8" name="MSIP_Label_9b7d34a6-922c-473b-8048-37f831bec2ea_ContentBits">
    <vt:lpwstr>2</vt:lpwstr>
  </property>
</Properties>
</file>