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.sharepoint.com/teams/14_Silnice2021_EXT/Shared Documents/General/"/>
    </mc:Choice>
  </mc:AlternateContent>
  <xr:revisionPtr revIDLastSave="197" documentId="8_{231FBDD7-D05A-46D5-A664-E2FAAB693075}" xr6:coauthVersionLast="47" xr6:coauthVersionMax="47" xr10:uidLastSave="{5F15DD60-A5BB-4C0D-BC61-49A134507530}"/>
  <bookViews>
    <workbookView xWindow="-108" yWindow="-108" windowWidth="23256" windowHeight="13896" xr2:uid="{00000000-000D-0000-FFFF-FFFF00000000}"/>
  </bookViews>
  <sheets>
    <sheet name="silnice_II.tříd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9" l="1"/>
  <c r="F25" i="9" l="1"/>
  <c r="G13" i="9"/>
  <c r="G25" i="9" s="1"/>
</calcChain>
</file>

<file path=xl/sharedStrings.xml><?xml version="1.0" encoding="utf-8"?>
<sst xmlns="http://schemas.openxmlformats.org/spreadsheetml/2006/main" count="157" uniqueCount="92">
  <si>
    <t>Silnice II. třídy</t>
  </si>
  <si>
    <t>Seznam projektů</t>
  </si>
  <si>
    <t>Název projektu</t>
  </si>
  <si>
    <t>Číslo silnice</t>
  </si>
  <si>
    <t>Krajní body úseku</t>
  </si>
  <si>
    <r>
      <t xml:space="preserve">Výdaje projektu  </t>
    </r>
    <r>
      <rPr>
        <i/>
        <sz val="10"/>
        <rFont val="Calibri"/>
        <family val="2"/>
        <charset val="238"/>
        <scheme val="minor"/>
      </rPr>
      <t>v Kč</t>
    </r>
  </si>
  <si>
    <r>
      <t xml:space="preserve">Předpokládaný termín realizace </t>
    </r>
    <r>
      <rPr>
        <i/>
        <sz val="10"/>
        <rFont val="Calibri"/>
        <family val="2"/>
        <charset val="238"/>
        <scheme val="minor"/>
      </rPr>
      <t>měsíc, rok</t>
    </r>
  </si>
  <si>
    <t>Naplňování indikátorů IROP</t>
  </si>
  <si>
    <t xml:space="preserve">Stav připravenosti projektu k realizaci </t>
  </si>
  <si>
    <t>začátek</t>
  </si>
  <si>
    <t>konec</t>
  </si>
  <si>
    <t>celkové výdaje projektu  (mil. Kč)</t>
  </si>
  <si>
    <t>z toho podíl EFRR (mil.Kč)</t>
  </si>
  <si>
    <t>zahájení realizace</t>
  </si>
  <si>
    <t>ukončení realizace</t>
  </si>
  <si>
    <t>název indikátoru</t>
  </si>
  <si>
    <t>cílová hodnota dosažená realizací  projektu</t>
  </si>
  <si>
    <t>stručný popis dle podmínek IROP, např. zpracovaná PD, zajištěné výkupy, výber dodavatele</t>
  </si>
  <si>
    <t>vydané stavební povolení ano/ne</t>
  </si>
  <si>
    <t>Rekonstrukce silnic II/445 a II/370 (Rýmařov)</t>
  </si>
  <si>
    <t>II/445 a II/370</t>
  </si>
  <si>
    <t>04/2024</t>
  </si>
  <si>
    <t>10/2024</t>
  </si>
  <si>
    <t>PD ve stupni PDPS</t>
  </si>
  <si>
    <t>ANO</t>
  </si>
  <si>
    <t>Rekonstrukce silnice II/445 Vrbno p.Pradědem - Heřmanovice</t>
  </si>
  <si>
    <t>II/445</t>
  </si>
  <si>
    <t>09/2025</t>
  </si>
  <si>
    <t>10/2026</t>
  </si>
  <si>
    <t>Silnice II/440 Rýžoviště - Dětřichov - hr. OL. kraje</t>
  </si>
  <si>
    <t>II/440</t>
  </si>
  <si>
    <t>8,750      11,527</t>
  </si>
  <si>
    <t>10,075       15,031</t>
  </si>
  <si>
    <t>04/2026</t>
  </si>
  <si>
    <t>Rekonstrukce a modernizace silnice II/472 Karviná, ul.Borovského </t>
  </si>
  <si>
    <t>II/472</t>
  </si>
  <si>
    <t xml:space="preserve"> PD ve stupni PDPS</t>
  </si>
  <si>
    <t>požádáno</t>
  </si>
  <si>
    <t>Rekonstrukce a modernizace silnice II/648 Český Těšín, ul. Frýdecká</t>
  </si>
  <si>
    <t>II/648</t>
  </si>
  <si>
    <t>05/2023</t>
  </si>
  <si>
    <t>10/2023</t>
  </si>
  <si>
    <t>Rekonstrukce a modernizace silnice II/475 Karviná, ul. Rudé Armády</t>
  </si>
  <si>
    <t>II/475</t>
  </si>
  <si>
    <t>06/2023</t>
  </si>
  <si>
    <t>Rekonstrukce a modernizace silnice II/442 VD Kružberk – Svatoňovice – Čermná ve Slezsku</t>
  </si>
  <si>
    <t>II/442</t>
  </si>
  <si>
    <t>08/2023</t>
  </si>
  <si>
    <t>Modernizace silnice II/479 Ostrava, ul.Opavská</t>
  </si>
  <si>
    <t>II/479</t>
  </si>
  <si>
    <t>06/2027</t>
  </si>
  <si>
    <t>09/2027</t>
  </si>
  <si>
    <t>Rekonstrukce a modernizace silnice II/478 Šenov ul. Šenovská/Datyňská</t>
  </si>
  <si>
    <t>II/478</t>
  </si>
  <si>
    <t>Silnice II/483 průtah Frenštát p.R. - hr. okresu FM</t>
  </si>
  <si>
    <t>II/483</t>
  </si>
  <si>
    <t>05/2025</t>
  </si>
  <si>
    <t>10/2025</t>
  </si>
  <si>
    <t>Přeložka silnice II/443 obchvat Otic</t>
  </si>
  <si>
    <t>II/443</t>
  </si>
  <si>
    <t>Napojení na Přel. Sil. II/461 a II/443 JO Hradecká - Olomoucká</t>
  </si>
  <si>
    <t>10/2027</t>
  </si>
  <si>
    <t>Silnice II/442 Bohdanovice - Hořejší Kunčice</t>
  </si>
  <si>
    <t>7, 380</t>
  </si>
  <si>
    <t>11/2026</t>
  </si>
  <si>
    <t>Sillnice II/442 Kerhartice - VD Kružberk</t>
  </si>
  <si>
    <t>04/2027</t>
  </si>
  <si>
    <t>Rekonstrukce a modernizace silnice II/443 Štáblovice – Otice</t>
  </si>
  <si>
    <t>32, 285</t>
  </si>
  <si>
    <t>Okružní křižovatka II/486 x III/48615 Brušperk vč. mostu</t>
  </si>
  <si>
    <t>II/486</t>
  </si>
  <si>
    <t>střed okružní křižovatky</t>
  </si>
  <si>
    <t xml:space="preserve">4.477; 4,315; 0,061 </t>
  </si>
  <si>
    <t>05/2027</t>
  </si>
  <si>
    <t>05/2028</t>
  </si>
  <si>
    <t>PD ve stupni DSP</t>
  </si>
  <si>
    <t>Rekonstrukce a modernizace silnice II/470H Severní spoj (Ostrava)</t>
  </si>
  <si>
    <t>II/470 H</t>
  </si>
  <si>
    <t>Rekonstrukce silnice II/442 průtah Heřmánky</t>
  </si>
  <si>
    <t>04/2025</t>
  </si>
  <si>
    <t>Silnice II/452 Karlovice - Světlá Hora</t>
  </si>
  <si>
    <t>II/452</t>
  </si>
  <si>
    <t>Rekonstrukce a modernizace silnice II/647 Ostrava, ul. Bohumínská IV. etapa</t>
  </si>
  <si>
    <t>II/647</t>
  </si>
  <si>
    <t xml:space="preserve">Rekoknstrukce silnice II452 Razová - Bílčice </t>
  </si>
  <si>
    <t>aktual. DSP a PDPS</t>
  </si>
  <si>
    <t>Rekonstrukce silnice II/442 Hořejší Kunčice - Kerhartice</t>
  </si>
  <si>
    <t xml:space="preserve">V Ostravě dne: </t>
  </si>
  <si>
    <t>…...........................................</t>
  </si>
  <si>
    <t>Ing. Josef Bělica, MBA</t>
  </si>
  <si>
    <t>předseda RSK MSK</t>
  </si>
  <si>
    <t xml:space="preserve">Aktualizace platná 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</si>
</sst>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</borders>
  <cellStyleXfs count="10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08">
    <xf numFmtId="0" fontId="0" fillId="0" borderId="0" xfId="0"/>
    <xf numFmtId="0" fontId="1" fillId="0" borderId="0" xfId="0" applyFont="1" applyAlignment="1">
      <alignment vertical="top"/>
    </xf>
    <xf numFmtId="3" fontId="3" fillId="0" borderId="9" xfId="0" applyNumberFormat="1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13" xfId="0" applyFont="1" applyBorder="1"/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0" fontId="5" fillId="0" borderId="15" xfId="0" applyFont="1" applyBorder="1"/>
    <xf numFmtId="4" fontId="3" fillId="0" borderId="17" xfId="0" applyNumberFormat="1" applyFont="1" applyBorder="1" applyAlignment="1">
      <alignment horizontal="center" vertical="top" wrapText="1"/>
    </xf>
    <xf numFmtId="4" fontId="3" fillId="0" borderId="9" xfId="0" applyNumberFormat="1" applyFont="1" applyBorder="1" applyAlignment="1">
      <alignment vertical="top" wrapText="1"/>
    </xf>
    <xf numFmtId="4" fontId="0" fillId="0" borderId="0" xfId="0" applyNumberFormat="1"/>
    <xf numFmtId="0" fontId="5" fillId="0" borderId="0" xfId="0" applyFont="1" applyAlignment="1">
      <alignment vertical="center"/>
    </xf>
    <xf numFmtId="0" fontId="5" fillId="0" borderId="33" xfId="0" applyFont="1" applyBorder="1"/>
    <xf numFmtId="4" fontId="5" fillId="0" borderId="14" xfId="0" applyNumberFormat="1" applyFont="1" applyBorder="1" applyAlignment="1">
      <alignment horizontal="center" vertical="center"/>
    </xf>
    <xf numFmtId="4" fontId="5" fillId="0" borderId="16" xfId="0" applyNumberFormat="1" applyFont="1" applyBorder="1" applyAlignment="1">
      <alignment horizontal="center" vertical="center"/>
    </xf>
    <xf numFmtId="0" fontId="5" fillId="0" borderId="14" xfId="0" applyFont="1" applyBorder="1"/>
    <xf numFmtId="0" fontId="5" fillId="0" borderId="16" xfId="0" applyFont="1" applyBorder="1"/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/>
    <xf numFmtId="0" fontId="5" fillId="0" borderId="19" xfId="0" applyFont="1" applyBorder="1" applyAlignment="1">
      <alignment horizontal="center" vertical="center"/>
    </xf>
    <xf numFmtId="164" fontId="5" fillId="0" borderId="20" xfId="0" applyNumberFormat="1" applyFont="1" applyBorder="1" applyAlignment="1">
      <alignment horizontal="center" vertical="center" wrapText="1"/>
    </xf>
    <xf numFmtId="164" fontId="5" fillId="0" borderId="21" xfId="0" applyNumberFormat="1" applyFont="1" applyBorder="1" applyAlignment="1">
      <alignment horizontal="center" vertical="center" wrapText="1"/>
    </xf>
    <xf numFmtId="4" fontId="5" fillId="0" borderId="22" xfId="0" applyNumberFormat="1" applyFont="1" applyBorder="1" applyAlignment="1">
      <alignment horizontal="center" vertical="center"/>
    </xf>
    <xf numFmtId="4" fontId="5" fillId="0" borderId="21" xfId="0" applyNumberFormat="1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center" vertical="center"/>
    </xf>
    <xf numFmtId="0" fontId="5" fillId="0" borderId="20" xfId="0" applyFont="1" applyBorder="1"/>
    <xf numFmtId="0" fontId="5" fillId="0" borderId="21" xfId="0" applyFont="1" applyBorder="1"/>
    <xf numFmtId="0" fontId="5" fillId="0" borderId="2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/>
    <xf numFmtId="0" fontId="5" fillId="0" borderId="24" xfId="0" applyFont="1" applyBorder="1" applyAlignment="1">
      <alignment horizontal="center" vertical="center"/>
    </xf>
    <xf numFmtId="164" fontId="5" fillId="0" borderId="25" xfId="0" applyNumberFormat="1" applyFont="1" applyBorder="1" applyAlignment="1">
      <alignment horizontal="center" vertical="center"/>
    </xf>
    <xf numFmtId="164" fontId="5" fillId="0" borderId="26" xfId="0" applyNumberFormat="1" applyFont="1" applyBorder="1" applyAlignment="1">
      <alignment horizontal="center" vertical="center"/>
    </xf>
    <xf numFmtId="4" fontId="5" fillId="0" borderId="27" xfId="0" applyNumberFormat="1" applyFont="1" applyBorder="1" applyAlignment="1">
      <alignment horizontal="center" vertical="center"/>
    </xf>
    <xf numFmtId="4" fontId="5" fillId="0" borderId="26" xfId="0" applyNumberFormat="1" applyFont="1" applyBorder="1" applyAlignment="1">
      <alignment horizontal="center" vertical="center"/>
    </xf>
    <xf numFmtId="49" fontId="5" fillId="0" borderId="27" xfId="0" applyNumberFormat="1" applyFont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/>
    </xf>
    <xf numFmtId="0" fontId="5" fillId="0" borderId="25" xfId="0" applyFont="1" applyBorder="1"/>
    <xf numFmtId="0" fontId="5" fillId="0" borderId="26" xfId="0" applyFont="1" applyBorder="1"/>
    <xf numFmtId="0" fontId="5" fillId="0" borderId="2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164" fontId="5" fillId="0" borderId="25" xfId="0" applyNumberFormat="1" applyFont="1" applyBorder="1" applyAlignment="1">
      <alignment horizontal="center" vertical="center" wrapText="1"/>
    </xf>
    <xf numFmtId="164" fontId="5" fillId="0" borderId="26" xfId="0" applyNumberFormat="1" applyFont="1" applyBorder="1" applyAlignment="1">
      <alignment horizontal="center" vertical="center" wrapText="1"/>
    </xf>
    <xf numFmtId="0" fontId="5" fillId="0" borderId="24" xfId="0" applyFont="1" applyBorder="1" applyAlignment="1">
      <alignment wrapText="1"/>
    </xf>
    <xf numFmtId="3" fontId="5" fillId="0" borderId="25" xfId="0" applyNumberFormat="1" applyFont="1" applyBorder="1" applyAlignment="1">
      <alignment horizontal="center" vertical="center"/>
    </xf>
    <xf numFmtId="0" fontId="5" fillId="0" borderId="27" xfId="0" applyFont="1" applyBorder="1"/>
    <xf numFmtId="4" fontId="5" fillId="0" borderId="27" xfId="0" applyNumberFormat="1" applyFont="1" applyBorder="1" applyAlignment="1">
      <alignment horizontal="center" vertical="center" wrapText="1"/>
    </xf>
    <xf numFmtId="0" fontId="5" fillId="0" borderId="28" xfId="0" applyFont="1" applyBorder="1"/>
    <xf numFmtId="0" fontId="5" fillId="0" borderId="26" xfId="0" applyFont="1" applyBorder="1" applyAlignment="1">
      <alignment horizontal="center" vertical="center" wrapText="1"/>
    </xf>
    <xf numFmtId="4" fontId="9" fillId="0" borderId="27" xfId="0" applyNumberFormat="1" applyFont="1" applyBorder="1" applyAlignment="1">
      <alignment horizontal="center" vertical="center"/>
    </xf>
    <xf numFmtId="0" fontId="6" fillId="0" borderId="24" xfId="0" applyFont="1" applyBorder="1" applyAlignment="1">
      <alignment vertical="center" wrapText="1"/>
    </xf>
    <xf numFmtId="0" fontId="5" fillId="0" borderId="25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5" fillId="0" borderId="29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center" vertical="center"/>
    </xf>
    <xf numFmtId="164" fontId="5" fillId="0" borderId="30" xfId="0" applyNumberFormat="1" applyFont="1" applyBorder="1" applyAlignment="1">
      <alignment horizontal="center" vertical="center"/>
    </xf>
    <xf numFmtId="164" fontId="5" fillId="0" borderId="31" xfId="0" applyNumberFormat="1" applyFont="1" applyBorder="1" applyAlignment="1">
      <alignment horizontal="center" vertical="center"/>
    </xf>
    <xf numFmtId="4" fontId="5" fillId="0" borderId="32" xfId="0" applyNumberFormat="1" applyFont="1" applyBorder="1" applyAlignment="1">
      <alignment horizontal="center" vertical="center"/>
    </xf>
    <xf numFmtId="49" fontId="5" fillId="0" borderId="32" xfId="0" applyNumberFormat="1" applyFont="1" applyBorder="1" applyAlignment="1">
      <alignment horizontal="center" vertical="center"/>
    </xf>
    <xf numFmtId="49" fontId="5" fillId="0" borderId="31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24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center" vertical="center"/>
    </xf>
    <xf numFmtId="4" fontId="5" fillId="0" borderId="31" xfId="0" applyNumberFormat="1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38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center" vertical="center"/>
    </xf>
    <xf numFmtId="164" fontId="5" fillId="0" borderId="39" xfId="0" applyNumberFormat="1" applyFont="1" applyBorder="1" applyAlignment="1">
      <alignment horizontal="center" vertical="center"/>
    </xf>
    <xf numFmtId="164" fontId="5" fillId="0" borderId="40" xfId="0" applyNumberFormat="1" applyFont="1" applyBorder="1" applyAlignment="1">
      <alignment horizontal="center" vertical="center"/>
    </xf>
    <xf numFmtId="4" fontId="5" fillId="0" borderId="41" xfId="0" applyNumberFormat="1" applyFont="1" applyBorder="1" applyAlignment="1">
      <alignment horizontal="center" vertical="center"/>
    </xf>
    <xf numFmtId="4" fontId="5" fillId="0" borderId="40" xfId="0" applyNumberFormat="1" applyFont="1" applyBorder="1" applyAlignment="1">
      <alignment horizontal="center" vertical="center"/>
    </xf>
    <xf numFmtId="49" fontId="5" fillId="0" borderId="41" xfId="0" applyNumberFormat="1" applyFont="1" applyBorder="1" applyAlignment="1">
      <alignment horizontal="center" vertical="center"/>
    </xf>
    <xf numFmtId="49" fontId="5" fillId="0" borderId="40" xfId="0" applyNumberFormat="1" applyFont="1" applyBorder="1" applyAlignment="1">
      <alignment horizontal="center" vertical="center"/>
    </xf>
    <xf numFmtId="0" fontId="5" fillId="0" borderId="39" xfId="0" applyFont="1" applyBorder="1" applyAlignment="1">
      <alignment vertical="center"/>
    </xf>
    <xf numFmtId="0" fontId="5" fillId="0" borderId="40" xfId="0" applyFont="1" applyBorder="1" applyAlignment="1">
      <alignment vertical="center"/>
    </xf>
    <xf numFmtId="0" fontId="5" fillId="0" borderId="4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5" fillId="0" borderId="35" xfId="0" applyFont="1" applyBorder="1" applyAlignment="1">
      <alignment horizontal="left" vertical="center" wrapText="1"/>
    </xf>
    <xf numFmtId="164" fontId="5" fillId="0" borderId="36" xfId="0" applyNumberFormat="1" applyFont="1" applyBorder="1" applyAlignment="1">
      <alignment horizontal="center" vertical="center"/>
    </xf>
    <xf numFmtId="164" fontId="5" fillId="0" borderId="37" xfId="0" applyNumberFormat="1" applyFont="1" applyBorder="1" applyAlignment="1">
      <alignment horizontal="center" vertical="center"/>
    </xf>
    <xf numFmtId="4" fontId="5" fillId="0" borderId="36" xfId="0" applyNumberFormat="1" applyFont="1" applyBorder="1" applyAlignment="1">
      <alignment horizontal="center" vertical="center"/>
    </xf>
    <xf numFmtId="4" fontId="5" fillId="0" borderId="37" xfId="0" applyNumberFormat="1" applyFont="1" applyBorder="1" applyAlignment="1">
      <alignment horizontal="center" vertical="center"/>
    </xf>
    <xf numFmtId="49" fontId="5" fillId="0" borderId="36" xfId="0" applyNumberFormat="1" applyFont="1" applyBorder="1" applyAlignment="1">
      <alignment horizontal="center" vertical="center"/>
    </xf>
    <xf numFmtId="49" fontId="5" fillId="0" borderId="37" xfId="0" applyNumberFormat="1" applyFont="1" applyBorder="1" applyAlignment="1">
      <alignment horizontal="center" vertical="center"/>
    </xf>
    <xf numFmtId="0" fontId="5" fillId="0" borderId="36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</cellXfs>
  <cellStyles count="10">
    <cellStyle name="Normální" xfId="0" builtinId="0"/>
    <cellStyle name="Normální 10" xfId="4" xr:uid="{3EC9798B-82EE-4E01-B22C-1588B7B0A1F8}"/>
    <cellStyle name="Normální 11" xfId="6" xr:uid="{C929FE18-CC31-4E9C-8D4E-7889654F3BC7}"/>
    <cellStyle name="Normální 2 3 2" xfId="9" xr:uid="{53A95E1D-F959-4DA1-82F7-2D39CFA6338F}"/>
    <cellStyle name="Normální 2 4" xfId="2" xr:uid="{920624AB-E433-4352-8881-CF2BB2E2895D}"/>
    <cellStyle name="Normální 3" xfId="1" xr:uid="{00000000-0005-0000-0000-000001000000}"/>
    <cellStyle name="Normální 6" xfId="3" xr:uid="{2BC40EB8-68F5-4C1B-B68F-31B27F80CAA5}"/>
    <cellStyle name="Normální 7" xfId="8" xr:uid="{841C282E-600D-48DA-A2ED-AC3A7BBFB54A}"/>
    <cellStyle name="Normální 8" xfId="5" xr:uid="{368CB646-CDA3-4DFD-85C7-BE2065647738}"/>
    <cellStyle name="Normální 9" xfId="7" xr:uid="{9F8F8EFB-2768-471E-867B-D847A78A4A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6F255-87A6-409C-B298-CC70010D4893}">
  <dimension ref="A1:O30"/>
  <sheetViews>
    <sheetView tabSelected="1" topLeftCell="B10" workbookViewId="0">
      <selection activeCell="F14" sqref="F14"/>
    </sheetView>
  </sheetViews>
  <sheetFormatPr defaultRowHeight="14.4" x14ac:dyDescent="0.3"/>
  <cols>
    <col min="1" max="1" width="11.88671875" customWidth="1"/>
    <col min="2" max="2" width="46.109375" customWidth="1"/>
    <col min="3" max="3" width="13.5546875" customWidth="1"/>
    <col min="4" max="5" width="11.88671875" customWidth="1"/>
    <col min="6" max="6" width="11.88671875" style="13" customWidth="1"/>
    <col min="7" max="7" width="17.5546875" style="13" customWidth="1"/>
    <col min="8" max="9" width="11.88671875" customWidth="1"/>
    <col min="12" max="13" width="14.44140625" customWidth="1"/>
    <col min="15" max="15" width="11.88671875" bestFit="1" customWidth="1"/>
  </cols>
  <sheetData>
    <row r="1" spans="1:15" ht="15" thickBot="1" x14ac:dyDescent="0.35">
      <c r="A1" s="95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7"/>
    </row>
    <row r="2" spans="1:15" s="1" customFormat="1" ht="34.5" customHeight="1" x14ac:dyDescent="0.3">
      <c r="A2" s="98" t="s">
        <v>1</v>
      </c>
      <c r="B2" s="100" t="s">
        <v>2</v>
      </c>
      <c r="C2" s="102" t="s">
        <v>3</v>
      </c>
      <c r="D2" s="104" t="s">
        <v>4</v>
      </c>
      <c r="E2" s="105"/>
      <c r="F2" s="106" t="s">
        <v>5</v>
      </c>
      <c r="G2" s="107"/>
      <c r="H2" s="104" t="s">
        <v>6</v>
      </c>
      <c r="I2" s="105"/>
      <c r="J2" s="104" t="s">
        <v>7</v>
      </c>
      <c r="K2" s="105"/>
      <c r="L2" s="104" t="s">
        <v>8</v>
      </c>
      <c r="M2" s="105"/>
    </row>
    <row r="3" spans="1:15" s="1" customFormat="1" ht="27.75" customHeight="1" thickBot="1" x14ac:dyDescent="0.35">
      <c r="A3" s="99"/>
      <c r="B3" s="101"/>
      <c r="C3" s="103"/>
      <c r="D3" s="3" t="s">
        <v>9</v>
      </c>
      <c r="E3" s="2" t="s">
        <v>10</v>
      </c>
      <c r="F3" s="11" t="s">
        <v>11</v>
      </c>
      <c r="G3" s="12" t="s">
        <v>12</v>
      </c>
      <c r="H3" s="7" t="s">
        <v>13</v>
      </c>
      <c r="I3" s="8" t="s">
        <v>14</v>
      </c>
      <c r="J3" s="9" t="s">
        <v>15</v>
      </c>
      <c r="K3" s="8" t="s">
        <v>16</v>
      </c>
      <c r="L3" s="9" t="s">
        <v>17</v>
      </c>
      <c r="M3" s="6" t="s">
        <v>18</v>
      </c>
    </row>
    <row r="4" spans="1:15" s="4" customFormat="1" ht="27.6" customHeight="1" x14ac:dyDescent="0.3">
      <c r="A4" s="20">
        <v>1</v>
      </c>
      <c r="B4" s="21" t="s">
        <v>19</v>
      </c>
      <c r="C4" s="22" t="s">
        <v>20</v>
      </c>
      <c r="D4" s="23">
        <v>0</v>
      </c>
      <c r="E4" s="24">
        <v>0.73</v>
      </c>
      <c r="F4" s="25">
        <v>21.1</v>
      </c>
      <c r="G4" s="26">
        <v>17.933</v>
      </c>
      <c r="H4" s="27" t="s">
        <v>21</v>
      </c>
      <c r="I4" s="28" t="s">
        <v>22</v>
      </c>
      <c r="J4" s="29"/>
      <c r="K4" s="30"/>
      <c r="L4" s="31" t="s">
        <v>23</v>
      </c>
      <c r="M4" s="32" t="s">
        <v>24</v>
      </c>
      <c r="O4" s="14"/>
    </row>
    <row r="5" spans="1:15" s="4" customFormat="1" ht="27.6" customHeight="1" x14ac:dyDescent="0.3">
      <c r="A5" s="33">
        <v>2</v>
      </c>
      <c r="B5" s="34" t="s">
        <v>25</v>
      </c>
      <c r="C5" s="35" t="s">
        <v>26</v>
      </c>
      <c r="D5" s="36">
        <v>54.109000000000002</v>
      </c>
      <c r="E5" s="37">
        <v>63.173000000000002</v>
      </c>
      <c r="F5" s="38">
        <v>74.197445450000004</v>
      </c>
      <c r="G5" s="39">
        <v>63.067828640000002</v>
      </c>
      <c r="H5" s="40" t="s">
        <v>27</v>
      </c>
      <c r="I5" s="41" t="s">
        <v>28</v>
      </c>
      <c r="J5" s="42"/>
      <c r="K5" s="43"/>
      <c r="L5" s="44" t="s">
        <v>23</v>
      </c>
      <c r="M5" s="45" t="s">
        <v>24</v>
      </c>
      <c r="O5" s="14"/>
    </row>
    <row r="6" spans="1:15" s="4" customFormat="1" ht="27.6" customHeight="1" x14ac:dyDescent="0.3">
      <c r="A6" s="33">
        <v>3</v>
      </c>
      <c r="B6" s="34" t="s">
        <v>29</v>
      </c>
      <c r="C6" s="35" t="s">
        <v>30</v>
      </c>
      <c r="D6" s="46" t="s">
        <v>31</v>
      </c>
      <c r="E6" s="47" t="s">
        <v>32</v>
      </c>
      <c r="F6" s="38">
        <v>146</v>
      </c>
      <c r="G6" s="39">
        <v>124.1</v>
      </c>
      <c r="H6" s="40" t="s">
        <v>33</v>
      </c>
      <c r="I6" s="41" t="s">
        <v>28</v>
      </c>
      <c r="J6" s="42"/>
      <c r="K6" s="43"/>
      <c r="L6" s="44" t="s">
        <v>23</v>
      </c>
      <c r="M6" s="45" t="s">
        <v>24</v>
      </c>
      <c r="O6" s="14"/>
    </row>
    <row r="7" spans="1:15" s="4" customFormat="1" ht="27.6" customHeight="1" x14ac:dyDescent="0.3">
      <c r="A7" s="33">
        <v>4</v>
      </c>
      <c r="B7" s="48" t="s">
        <v>34</v>
      </c>
      <c r="C7" s="35" t="s">
        <v>35</v>
      </c>
      <c r="D7" s="36">
        <v>0</v>
      </c>
      <c r="E7" s="49">
        <v>2669</v>
      </c>
      <c r="F7" s="38">
        <v>33.4</v>
      </c>
      <c r="G7" s="39">
        <v>28.4</v>
      </c>
      <c r="H7" s="40" t="s">
        <v>21</v>
      </c>
      <c r="I7" s="41" t="s">
        <v>22</v>
      </c>
      <c r="J7" s="50"/>
      <c r="K7" s="43"/>
      <c r="L7" s="44" t="s">
        <v>36</v>
      </c>
      <c r="M7" s="45" t="s">
        <v>24</v>
      </c>
      <c r="O7" s="14"/>
    </row>
    <row r="8" spans="1:15" s="4" customFormat="1" ht="27.6" customHeight="1" x14ac:dyDescent="0.3">
      <c r="A8" s="33">
        <v>5</v>
      </c>
      <c r="B8" s="48" t="s">
        <v>38</v>
      </c>
      <c r="C8" s="35" t="s">
        <v>39</v>
      </c>
      <c r="D8" s="36">
        <v>24.07</v>
      </c>
      <c r="E8" s="37">
        <v>29.07</v>
      </c>
      <c r="F8" s="38">
        <v>35.79</v>
      </c>
      <c r="G8" s="39">
        <v>30.43</v>
      </c>
      <c r="H8" s="40" t="s">
        <v>40</v>
      </c>
      <c r="I8" s="41" t="s">
        <v>41</v>
      </c>
      <c r="J8" s="42"/>
      <c r="K8" s="43"/>
      <c r="L8" s="44" t="s">
        <v>23</v>
      </c>
      <c r="M8" s="45" t="s">
        <v>24</v>
      </c>
      <c r="O8" s="14"/>
    </row>
    <row r="9" spans="1:15" s="4" customFormat="1" ht="27.6" customHeight="1" x14ac:dyDescent="0.3">
      <c r="A9" s="33">
        <v>6</v>
      </c>
      <c r="B9" s="48" t="s">
        <v>42</v>
      </c>
      <c r="C9" s="35" t="s">
        <v>43</v>
      </c>
      <c r="D9" s="36">
        <v>14.042</v>
      </c>
      <c r="E9" s="37">
        <v>15.579000000000001</v>
      </c>
      <c r="F9" s="38">
        <v>27.77</v>
      </c>
      <c r="G9" s="39">
        <v>23.61</v>
      </c>
      <c r="H9" s="40" t="s">
        <v>44</v>
      </c>
      <c r="I9" s="41" t="s">
        <v>41</v>
      </c>
      <c r="J9" s="42"/>
      <c r="K9" s="43"/>
      <c r="L9" s="44" t="s">
        <v>23</v>
      </c>
      <c r="M9" s="45" t="s">
        <v>24</v>
      </c>
      <c r="O9" s="14"/>
    </row>
    <row r="10" spans="1:15" s="4" customFormat="1" ht="42.75" customHeight="1" x14ac:dyDescent="0.3">
      <c r="A10" s="33">
        <v>7</v>
      </c>
      <c r="B10" s="48" t="s">
        <v>45</v>
      </c>
      <c r="C10" s="35" t="s">
        <v>46</v>
      </c>
      <c r="D10" s="36">
        <v>18.212</v>
      </c>
      <c r="E10" s="37">
        <v>26.47</v>
      </c>
      <c r="F10" s="51">
        <v>59.5</v>
      </c>
      <c r="G10" s="39">
        <v>50.6</v>
      </c>
      <c r="H10" s="40" t="s">
        <v>47</v>
      </c>
      <c r="I10" s="41" t="s">
        <v>22</v>
      </c>
      <c r="J10" s="52"/>
      <c r="K10" s="43"/>
      <c r="L10" s="44" t="s">
        <v>23</v>
      </c>
      <c r="M10" s="45" t="s">
        <v>24</v>
      </c>
      <c r="O10" s="14"/>
    </row>
    <row r="11" spans="1:15" s="4" customFormat="1" ht="27.6" customHeight="1" x14ac:dyDescent="0.3">
      <c r="A11" s="33">
        <v>8</v>
      </c>
      <c r="B11" s="48" t="s">
        <v>48</v>
      </c>
      <c r="C11" s="35" t="s">
        <v>49</v>
      </c>
      <c r="D11" s="46">
        <v>2.2000000000000002</v>
      </c>
      <c r="E11" s="47">
        <v>5.14</v>
      </c>
      <c r="F11" s="38">
        <v>214.8</v>
      </c>
      <c r="G11" s="39">
        <v>182.58</v>
      </c>
      <c r="H11" s="40" t="s">
        <v>50</v>
      </c>
      <c r="I11" s="41" t="s">
        <v>51</v>
      </c>
      <c r="J11" s="52"/>
      <c r="K11" s="43"/>
      <c r="L11" s="44" t="s">
        <v>23</v>
      </c>
      <c r="M11" s="53" t="s">
        <v>24</v>
      </c>
      <c r="O11" s="14"/>
    </row>
    <row r="12" spans="1:15" s="4" customFormat="1" ht="27.6" customHeight="1" x14ac:dyDescent="0.3">
      <c r="A12" s="33">
        <v>9</v>
      </c>
      <c r="B12" s="48" t="s">
        <v>52</v>
      </c>
      <c r="C12" s="35" t="s">
        <v>53</v>
      </c>
      <c r="D12" s="46">
        <v>20.03</v>
      </c>
      <c r="E12" s="47">
        <v>24.2</v>
      </c>
      <c r="F12" s="38">
        <v>42.4</v>
      </c>
      <c r="G12" s="39">
        <v>36.04</v>
      </c>
      <c r="H12" s="40" t="s">
        <v>21</v>
      </c>
      <c r="I12" s="41" t="s">
        <v>22</v>
      </c>
      <c r="J12" s="42"/>
      <c r="K12" s="43"/>
      <c r="L12" s="44" t="s">
        <v>23</v>
      </c>
      <c r="M12" s="53" t="s">
        <v>24</v>
      </c>
      <c r="O12" s="14"/>
    </row>
    <row r="13" spans="1:15" s="4" customFormat="1" ht="27.6" customHeight="1" x14ac:dyDescent="0.3">
      <c r="A13" s="33">
        <v>10</v>
      </c>
      <c r="B13" s="48" t="s">
        <v>54</v>
      </c>
      <c r="C13" s="35" t="s">
        <v>55</v>
      </c>
      <c r="D13" s="36">
        <v>14.981999999999999</v>
      </c>
      <c r="E13" s="37">
        <v>17.247</v>
      </c>
      <c r="F13" s="38">
        <v>33</v>
      </c>
      <c r="G13" s="39">
        <f t="shared" ref="G13" si="0">F13*0.85</f>
        <v>28.05</v>
      </c>
      <c r="H13" s="40" t="s">
        <v>56</v>
      </c>
      <c r="I13" s="41" t="s">
        <v>57</v>
      </c>
      <c r="J13" s="42"/>
      <c r="K13" s="43"/>
      <c r="L13" s="44" t="s">
        <v>36</v>
      </c>
      <c r="M13" s="45" t="s">
        <v>24</v>
      </c>
      <c r="O13" s="14"/>
    </row>
    <row r="14" spans="1:15" s="4" customFormat="1" ht="27.6" customHeight="1" x14ac:dyDescent="0.3">
      <c r="A14" s="33">
        <v>11</v>
      </c>
      <c r="B14" s="48" t="s">
        <v>58</v>
      </c>
      <c r="C14" s="35" t="s">
        <v>59</v>
      </c>
      <c r="D14" s="46" t="s">
        <v>60</v>
      </c>
      <c r="E14" s="37"/>
      <c r="F14" s="38">
        <v>166.31171143</v>
      </c>
      <c r="G14" s="39">
        <v>141.36495471999999</v>
      </c>
      <c r="H14" s="40" t="s">
        <v>27</v>
      </c>
      <c r="I14" s="41" t="s">
        <v>61</v>
      </c>
      <c r="J14" s="50"/>
      <c r="K14" s="43"/>
      <c r="L14" s="44" t="s">
        <v>23</v>
      </c>
      <c r="M14" s="45" t="s">
        <v>24</v>
      </c>
      <c r="O14" s="14"/>
    </row>
    <row r="15" spans="1:15" s="4" customFormat="1" ht="27.6" customHeight="1" x14ac:dyDescent="0.3">
      <c r="A15" s="33">
        <v>12</v>
      </c>
      <c r="B15" s="48" t="s">
        <v>62</v>
      </c>
      <c r="C15" s="35" t="s">
        <v>46</v>
      </c>
      <c r="D15" s="36" t="s">
        <v>63</v>
      </c>
      <c r="E15" s="37">
        <v>10.9</v>
      </c>
      <c r="F15" s="54">
        <v>22.150321120000001</v>
      </c>
      <c r="G15" s="39">
        <v>18.827772960000001</v>
      </c>
      <c r="H15" s="40" t="s">
        <v>33</v>
      </c>
      <c r="I15" s="41" t="s">
        <v>64</v>
      </c>
      <c r="J15" s="50"/>
      <c r="K15" s="43"/>
      <c r="L15" s="44" t="s">
        <v>23</v>
      </c>
      <c r="M15" s="45" t="s">
        <v>24</v>
      </c>
      <c r="O15" s="14"/>
    </row>
    <row r="16" spans="1:15" s="4" customFormat="1" ht="27.6" customHeight="1" x14ac:dyDescent="0.3">
      <c r="A16" s="33">
        <v>13</v>
      </c>
      <c r="B16" s="48" t="s">
        <v>65</v>
      </c>
      <c r="C16" s="35" t="s">
        <v>46</v>
      </c>
      <c r="D16" s="36">
        <v>14.24</v>
      </c>
      <c r="E16" s="37">
        <v>18</v>
      </c>
      <c r="F16" s="54">
        <v>96.2</v>
      </c>
      <c r="G16" s="39">
        <v>81.77</v>
      </c>
      <c r="H16" s="40" t="s">
        <v>66</v>
      </c>
      <c r="I16" s="41" t="s">
        <v>61</v>
      </c>
      <c r="J16" s="50"/>
      <c r="K16" s="43"/>
      <c r="L16" s="44" t="s">
        <v>23</v>
      </c>
      <c r="M16" s="45" t="s">
        <v>24</v>
      </c>
      <c r="N16" s="5"/>
      <c r="O16" s="14"/>
    </row>
    <row r="17" spans="1:15" s="4" customFormat="1" ht="27.6" customHeight="1" x14ac:dyDescent="0.3">
      <c r="A17" s="33">
        <v>14</v>
      </c>
      <c r="B17" s="48" t="s">
        <v>67</v>
      </c>
      <c r="C17" s="35" t="s">
        <v>59</v>
      </c>
      <c r="D17" s="36" t="s">
        <v>68</v>
      </c>
      <c r="E17" s="37">
        <v>37.040999999999997</v>
      </c>
      <c r="F17" s="51">
        <v>24.143462150000001</v>
      </c>
      <c r="G17" s="39">
        <v>20.52194283</v>
      </c>
      <c r="H17" s="40" t="s">
        <v>21</v>
      </c>
      <c r="I17" s="41" t="s">
        <v>22</v>
      </c>
      <c r="J17" s="52"/>
      <c r="K17" s="43"/>
      <c r="L17" s="44" t="s">
        <v>23</v>
      </c>
      <c r="M17" s="45" t="s">
        <v>24</v>
      </c>
      <c r="O17" s="14"/>
    </row>
    <row r="18" spans="1:15" s="14" customFormat="1" ht="28.8" x14ac:dyDescent="0.3">
      <c r="A18" s="33">
        <v>15</v>
      </c>
      <c r="B18" s="55" t="s">
        <v>69</v>
      </c>
      <c r="C18" s="35" t="s">
        <v>70</v>
      </c>
      <c r="D18" s="46" t="s">
        <v>71</v>
      </c>
      <c r="E18" s="47" t="s">
        <v>72</v>
      </c>
      <c r="F18" s="54">
        <v>91</v>
      </c>
      <c r="G18" s="39">
        <f>F18*0.85</f>
        <v>77.349999999999994</v>
      </c>
      <c r="H18" s="40" t="s">
        <v>73</v>
      </c>
      <c r="I18" s="41" t="s">
        <v>74</v>
      </c>
      <c r="J18" s="56"/>
      <c r="K18" s="57"/>
      <c r="L18" s="44" t="s">
        <v>75</v>
      </c>
      <c r="M18" s="45" t="s">
        <v>24</v>
      </c>
    </row>
    <row r="19" spans="1:15" s="14" customFormat="1" ht="28.8" x14ac:dyDescent="0.3">
      <c r="A19" s="33">
        <v>16</v>
      </c>
      <c r="B19" s="58" t="s">
        <v>76</v>
      </c>
      <c r="C19" s="59" t="s">
        <v>77</v>
      </c>
      <c r="D19" s="60">
        <v>0</v>
      </c>
      <c r="E19" s="61">
        <v>1.18</v>
      </c>
      <c r="F19" s="62">
        <v>86.8</v>
      </c>
      <c r="G19" s="39">
        <v>73.8</v>
      </c>
      <c r="H19" s="63" t="s">
        <v>44</v>
      </c>
      <c r="I19" s="64" t="s">
        <v>22</v>
      </c>
      <c r="J19" s="65"/>
      <c r="K19" s="66"/>
      <c r="L19" s="44" t="s">
        <v>23</v>
      </c>
      <c r="M19" s="45" t="s">
        <v>24</v>
      </c>
    </row>
    <row r="20" spans="1:15" s="14" customFormat="1" ht="28.8" x14ac:dyDescent="0.3">
      <c r="A20" s="33">
        <v>17</v>
      </c>
      <c r="B20" s="67" t="s">
        <v>78</v>
      </c>
      <c r="C20" s="35" t="s">
        <v>46</v>
      </c>
      <c r="D20" s="36">
        <v>36.966000000000001</v>
      </c>
      <c r="E20" s="37">
        <v>38.552</v>
      </c>
      <c r="F20" s="38">
        <v>21.14383729</v>
      </c>
      <c r="G20" s="39">
        <v>17.972261700000001</v>
      </c>
      <c r="H20" s="40" t="s">
        <v>79</v>
      </c>
      <c r="I20" s="41" t="s">
        <v>57</v>
      </c>
      <c r="J20" s="56"/>
      <c r="K20" s="57"/>
      <c r="L20" s="44" t="s">
        <v>23</v>
      </c>
      <c r="M20" s="45" t="s">
        <v>24</v>
      </c>
    </row>
    <row r="21" spans="1:15" s="14" customFormat="1" ht="28.8" x14ac:dyDescent="0.3">
      <c r="A21" s="68">
        <v>18</v>
      </c>
      <c r="B21" s="58" t="s">
        <v>80</v>
      </c>
      <c r="C21" s="59" t="s">
        <v>81</v>
      </c>
      <c r="D21" s="60">
        <v>9.4309999999999992</v>
      </c>
      <c r="E21" s="61">
        <v>19.513999999999999</v>
      </c>
      <c r="F21" s="62">
        <v>69.514449150000004</v>
      </c>
      <c r="G21" s="69">
        <v>59.087281769999997</v>
      </c>
      <c r="H21" s="63" t="s">
        <v>33</v>
      </c>
      <c r="I21" s="64" t="s">
        <v>50</v>
      </c>
      <c r="J21" s="65"/>
      <c r="K21" s="66"/>
      <c r="L21" s="70" t="s">
        <v>23</v>
      </c>
      <c r="M21" s="71" t="s">
        <v>24</v>
      </c>
    </row>
    <row r="22" spans="1:15" s="14" customFormat="1" ht="28.8" x14ac:dyDescent="0.3">
      <c r="A22" s="68">
        <v>19</v>
      </c>
      <c r="B22" s="58" t="s">
        <v>82</v>
      </c>
      <c r="C22" s="59" t="s">
        <v>83</v>
      </c>
      <c r="D22" s="60">
        <v>46.207999999999998</v>
      </c>
      <c r="E22" s="61">
        <v>47.597999999999999</v>
      </c>
      <c r="F22" s="62">
        <v>68.419128990000004</v>
      </c>
      <c r="G22" s="69">
        <v>58.156259640000002</v>
      </c>
      <c r="H22" s="63" t="s">
        <v>33</v>
      </c>
      <c r="I22" s="64" t="s">
        <v>28</v>
      </c>
      <c r="J22" s="65"/>
      <c r="K22" s="66"/>
      <c r="L22" s="70" t="s">
        <v>23</v>
      </c>
      <c r="M22" s="71" t="s">
        <v>24</v>
      </c>
    </row>
    <row r="23" spans="1:15" s="14" customFormat="1" ht="28.8" x14ac:dyDescent="0.3">
      <c r="A23" s="68">
        <v>20</v>
      </c>
      <c r="B23" s="72" t="s">
        <v>84</v>
      </c>
      <c r="C23" s="73" t="s">
        <v>81</v>
      </c>
      <c r="D23" s="74">
        <v>33.020000000000003</v>
      </c>
      <c r="E23" s="75">
        <v>44.81</v>
      </c>
      <c r="F23" s="76">
        <v>81.599999999999994</v>
      </c>
      <c r="G23" s="77">
        <v>69.36</v>
      </c>
      <c r="H23" s="78" t="s">
        <v>33</v>
      </c>
      <c r="I23" s="79" t="s">
        <v>28</v>
      </c>
      <c r="J23" s="80"/>
      <c r="K23" s="81"/>
      <c r="L23" s="82" t="s">
        <v>85</v>
      </c>
      <c r="M23" s="71" t="s">
        <v>37</v>
      </c>
    </row>
    <row r="24" spans="1:15" s="14" customFormat="1" ht="29.4" thickBot="1" x14ac:dyDescent="0.35">
      <c r="A24" s="83">
        <v>21</v>
      </c>
      <c r="B24" s="84" t="s">
        <v>86</v>
      </c>
      <c r="C24" s="83" t="s">
        <v>46</v>
      </c>
      <c r="D24" s="85">
        <v>10.9</v>
      </c>
      <c r="E24" s="86">
        <v>14.24</v>
      </c>
      <c r="F24" s="87">
        <v>80</v>
      </c>
      <c r="G24" s="88">
        <v>68</v>
      </c>
      <c r="H24" s="89" t="s">
        <v>33</v>
      </c>
      <c r="I24" s="90" t="s">
        <v>28</v>
      </c>
      <c r="J24" s="91"/>
      <c r="K24" s="92"/>
      <c r="L24" s="93" t="s">
        <v>85</v>
      </c>
      <c r="M24" s="94" t="s">
        <v>37</v>
      </c>
    </row>
    <row r="25" spans="1:15" ht="23.1" customHeight="1" thickBot="1" x14ac:dyDescent="0.35">
      <c r="A25" s="15"/>
      <c r="B25" s="10"/>
      <c r="C25" s="15"/>
      <c r="D25" s="10"/>
      <c r="E25" s="10"/>
      <c r="F25" s="16">
        <f>SUM(F4:F24)</f>
        <v>1495.2403555799997</v>
      </c>
      <c r="G25" s="17">
        <f>SUM(G4:G24)</f>
        <v>1271.0213022599996</v>
      </c>
      <c r="H25" s="10"/>
      <c r="I25" s="10"/>
      <c r="J25" s="18"/>
      <c r="K25" s="19"/>
      <c r="L25" s="10"/>
      <c r="M25" s="19"/>
      <c r="O25" s="14"/>
    </row>
    <row r="27" spans="1:15" x14ac:dyDescent="0.3">
      <c r="H27" s="13"/>
      <c r="I27" t="s">
        <v>91</v>
      </c>
    </row>
    <row r="28" spans="1:15" x14ac:dyDescent="0.3">
      <c r="I28" t="s">
        <v>87</v>
      </c>
      <c r="L28" t="s">
        <v>88</v>
      </c>
    </row>
    <row r="29" spans="1:15" x14ac:dyDescent="0.3">
      <c r="L29" t="s">
        <v>89</v>
      </c>
    </row>
    <row r="30" spans="1:15" x14ac:dyDescent="0.3">
      <c r="L30" t="s">
        <v>90</v>
      </c>
    </row>
  </sheetData>
  <mergeCells count="9">
    <mergeCell ref="A1:M1"/>
    <mergeCell ref="A2:A3"/>
    <mergeCell ref="B2:B3"/>
    <mergeCell ref="C2:C3"/>
    <mergeCell ref="D2:E2"/>
    <mergeCell ref="F2:G2"/>
    <mergeCell ref="H2:I2"/>
    <mergeCell ref="J2:K2"/>
    <mergeCell ref="L2:M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F16CF9B51D634B838138B80ACBB00D" ma:contentTypeVersion="6" ma:contentTypeDescription="Create a new document." ma:contentTypeScope="" ma:versionID="95c26a1048796945b767089a403499d0">
  <xsd:schema xmlns:xsd="http://www.w3.org/2001/XMLSchema" xmlns:xs="http://www.w3.org/2001/XMLSchema" xmlns:p="http://schemas.microsoft.com/office/2006/metadata/properties" xmlns:ns2="cae9e01c-cd94-4ee8-a9b7-16f5dafcd3ed" xmlns:ns3="e9482cc1-280f-45f3-9646-485496cd3b7f" targetNamespace="http://schemas.microsoft.com/office/2006/metadata/properties" ma:root="true" ma:fieldsID="737dca0dad7d8d5004e2f042aaf2243c" ns2:_="" ns3:_="">
    <xsd:import namespace="cae9e01c-cd94-4ee8-a9b7-16f5dafcd3ed"/>
    <xsd:import namespace="e9482cc1-280f-45f3-9646-485496cd3b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e9e01c-cd94-4ee8-a9b7-16f5dafcd3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82cc1-280f-45f3-9646-485496cd3b7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9482cc1-280f-45f3-9646-485496cd3b7f">
      <UserInfo>
        <DisplayName>Mazal Rostislav</DisplayName>
        <AccountId>49</AccountId>
        <AccountType/>
      </UserInfo>
      <UserInfo>
        <DisplayName>Pekárek Aleš</DisplayName>
        <AccountId>205</AccountId>
        <AccountType/>
      </UserInfo>
      <UserInfo>
        <DisplayName>Pergl Ondřej</DisplayName>
        <AccountId>9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6D8E86-4598-4D0D-8F5E-EC1110C1DC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e9e01c-cd94-4ee8-a9b7-16f5dafcd3ed"/>
    <ds:schemaRef ds:uri="e9482cc1-280f-45f3-9646-485496cd3b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33EB08-B6AB-4310-AB8D-9E1F66E27030}">
  <ds:schemaRefs>
    <ds:schemaRef ds:uri="http://schemas.microsoft.com/office/2006/metadata/properties"/>
    <ds:schemaRef ds:uri="http://schemas.microsoft.com/office/infopath/2007/PartnerControls"/>
    <ds:schemaRef ds:uri="e9482cc1-280f-45f3-9646-485496cd3b7f"/>
  </ds:schemaRefs>
</ds:datastoreItem>
</file>

<file path=customXml/itemProps3.xml><?xml version="1.0" encoding="utf-8"?>
<ds:datastoreItem xmlns:ds="http://schemas.openxmlformats.org/officeDocument/2006/customXml" ds:itemID="{8C5F9310-6875-45F3-8F69-7237A5903A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silnice_II.tříd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Zita Kucerova</dc:creator>
  <cp:keywords/>
  <dc:description/>
  <cp:lastModifiedBy>Kačmařík Petr</cp:lastModifiedBy>
  <cp:revision/>
  <dcterms:created xsi:type="dcterms:W3CDTF">2020-05-27T13:32:17Z</dcterms:created>
  <dcterms:modified xsi:type="dcterms:W3CDTF">2026-10-26T17:42:54Z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0x010100D3F16CF9B51D634B838138B80ACBB00D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2021-12-09T07:37:35Z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3f41d5cc-f07d-415f-875f-d38ab71d2bb7</vt:lpwstr>
  </property>
  <property fmtid="{D5CDD505-2E9C-101B-9397-08002B2CF9AE}" pid="9" name="MSIP_Label_63ff9749-f68b-40ec-aa05-229831920469_ContentBits">
    <vt:lpwstr>2</vt:lpwstr>
  </property>
  <property fmtid="{D5CDD505-2E9C-101B-9397-08002B2CF9AE}" pid="10" name="MediaServiceImageTags">
    <vt:lpwstr/>
  </property>
</Properties>
</file>